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filterPrivacy="1"/>
  <xr:revisionPtr revIDLastSave="0" documentId="13_ncr:1_{3F57C999-539A-4945-AF37-727D87472896}" xr6:coauthVersionLast="40" xr6:coauthVersionMax="40" xr10:uidLastSave="{00000000-0000-0000-0000-000000000000}"/>
  <bookViews>
    <workbookView xWindow="0" yWindow="0" windowWidth="22260" windowHeight="12645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8" i="1" l="1"/>
  <c r="D208" i="1"/>
  <c r="G207" i="1"/>
  <c r="F207" i="1"/>
  <c r="G206" i="1"/>
  <c r="G205" i="1"/>
  <c r="F205" i="1"/>
  <c r="G204" i="1"/>
  <c r="G203" i="1"/>
  <c r="G202" i="1"/>
  <c r="G201" i="1"/>
  <c r="G200" i="1"/>
  <c r="G199" i="1"/>
  <c r="G198" i="1"/>
  <c r="F198" i="1"/>
  <c r="G197" i="1"/>
  <c r="G196" i="1"/>
  <c r="G195" i="1"/>
  <c r="G194" i="1"/>
  <c r="F194" i="1"/>
  <c r="G193" i="1"/>
  <c r="G192" i="1"/>
  <c r="G191" i="1"/>
  <c r="F191" i="1"/>
  <c r="G190" i="1"/>
  <c r="G189" i="1"/>
  <c r="G188" i="1"/>
  <c r="F188" i="1"/>
  <c r="G187" i="1"/>
  <c r="G186" i="1"/>
  <c r="F186" i="1"/>
  <c r="G185" i="1"/>
  <c r="G184" i="1"/>
  <c r="G183" i="1"/>
  <c r="G182" i="1"/>
  <c r="F182" i="1"/>
  <c r="G181" i="1"/>
  <c r="G180" i="1"/>
  <c r="G179" i="1"/>
  <c r="G178" i="1"/>
  <c r="G177" i="1"/>
  <c r="G176" i="1"/>
  <c r="F176" i="1"/>
  <c r="G175" i="1"/>
  <c r="F175" i="1"/>
  <c r="G174" i="1"/>
  <c r="G173" i="1"/>
  <c r="G172" i="1"/>
  <c r="G171" i="1"/>
  <c r="F171" i="1"/>
  <c r="G170" i="1"/>
  <c r="F170" i="1"/>
  <c r="G169" i="1"/>
  <c r="F169" i="1"/>
  <c r="G168" i="1"/>
  <c r="G167" i="1"/>
  <c r="G166" i="1"/>
  <c r="G165" i="1"/>
  <c r="G164" i="1"/>
  <c r="F164" i="1"/>
  <c r="G163" i="1"/>
  <c r="G162" i="1"/>
  <c r="G161" i="1"/>
  <c r="G160" i="1"/>
  <c r="G159" i="1"/>
  <c r="G158" i="1"/>
  <c r="G157" i="1"/>
  <c r="F157" i="1"/>
  <c r="G156" i="1"/>
  <c r="G155" i="1"/>
  <c r="G154" i="1"/>
  <c r="G153" i="1"/>
  <c r="G152" i="1"/>
  <c r="G151" i="1"/>
  <c r="F151" i="1"/>
  <c r="G150" i="1"/>
  <c r="G149" i="1"/>
  <c r="G148" i="1"/>
  <c r="G147" i="1"/>
  <c r="F147" i="1"/>
  <c r="G146" i="1"/>
  <c r="G145" i="1"/>
  <c r="G144" i="1"/>
  <c r="G143" i="1"/>
  <c r="G142" i="1"/>
  <c r="G141" i="1"/>
  <c r="G140" i="1"/>
  <c r="F140" i="1"/>
  <c r="G139" i="1"/>
  <c r="G138" i="1"/>
  <c r="G137" i="1"/>
  <c r="G136" i="1"/>
  <c r="G135" i="1"/>
  <c r="F135" i="1"/>
  <c r="G134" i="1"/>
  <c r="G133" i="1"/>
  <c r="F133" i="1"/>
  <c r="G132" i="1"/>
  <c r="G131" i="1"/>
  <c r="G130" i="1"/>
  <c r="F130" i="1"/>
  <c r="G129" i="1"/>
  <c r="G128" i="1"/>
  <c r="G127" i="1"/>
  <c r="F127" i="1"/>
  <c r="G126" i="1"/>
  <c r="G125" i="1"/>
  <c r="G124" i="1"/>
  <c r="G123" i="1"/>
  <c r="G122" i="1"/>
  <c r="G121" i="1"/>
  <c r="F121" i="1"/>
  <c r="G120" i="1"/>
  <c r="F120" i="1"/>
  <c r="G119" i="1"/>
  <c r="G118" i="1"/>
  <c r="G117" i="1"/>
  <c r="G116" i="1"/>
  <c r="G115" i="1"/>
  <c r="F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F102" i="1"/>
  <c r="G101" i="1"/>
  <c r="G100" i="1"/>
  <c r="G99" i="1"/>
  <c r="G98" i="1"/>
  <c r="G97" i="1"/>
  <c r="G96" i="1"/>
  <c r="G95" i="1"/>
  <c r="F95" i="1"/>
  <c r="G94" i="1"/>
  <c r="G93" i="1"/>
  <c r="G92" i="1"/>
  <c r="G91" i="1"/>
  <c r="F91" i="1"/>
  <c r="G90" i="1"/>
  <c r="G89" i="1"/>
  <c r="G88" i="1"/>
  <c r="G87" i="1"/>
  <c r="G86" i="1"/>
  <c r="G85" i="1"/>
  <c r="F85" i="1"/>
  <c r="G84" i="1"/>
  <c r="G83" i="1"/>
  <c r="G82" i="1"/>
  <c r="F82" i="1"/>
  <c r="G81" i="1"/>
  <c r="F81" i="1"/>
  <c r="G80" i="1"/>
  <c r="G79" i="1"/>
  <c r="F79" i="1"/>
  <c r="G78" i="1"/>
  <c r="G77" i="1"/>
  <c r="G76" i="1"/>
  <c r="F76" i="1"/>
  <c r="G75" i="1"/>
  <c r="G71" i="1"/>
  <c r="G70" i="1"/>
  <c r="G69" i="1"/>
  <c r="G68" i="1"/>
  <c r="G67" i="1"/>
  <c r="F67" i="1"/>
  <c r="G66" i="1"/>
  <c r="G65" i="1"/>
  <c r="G64" i="1"/>
  <c r="F64" i="1"/>
  <c r="G63" i="1"/>
  <c r="G62" i="1"/>
  <c r="G61" i="1"/>
  <c r="G60" i="1"/>
  <c r="G59" i="1"/>
  <c r="G58" i="1"/>
  <c r="G57" i="1"/>
  <c r="G56" i="1"/>
  <c r="G55" i="1"/>
  <c r="F55" i="1"/>
  <c r="G54" i="1"/>
  <c r="G53" i="1"/>
  <c r="G52" i="1"/>
  <c r="G51" i="1"/>
  <c r="F51" i="1"/>
  <c r="G50" i="1"/>
  <c r="G49" i="1"/>
  <c r="G48" i="1"/>
  <c r="F48" i="1"/>
  <c r="G47" i="1"/>
  <c r="G46" i="1"/>
  <c r="F46" i="1"/>
  <c r="G45" i="1"/>
  <c r="G44" i="1"/>
  <c r="G43" i="1"/>
  <c r="G42" i="1"/>
  <c r="G41" i="1"/>
  <c r="F41" i="1"/>
  <c r="G40" i="1"/>
  <c r="G39" i="1"/>
  <c r="F39" i="1"/>
  <c r="G38" i="1"/>
  <c r="G37" i="1"/>
  <c r="G36" i="1"/>
  <c r="F36" i="1"/>
  <c r="G35" i="1"/>
  <c r="F35" i="1"/>
  <c r="G34" i="1"/>
  <c r="F34" i="1"/>
  <c r="G33" i="1"/>
  <c r="G32" i="1"/>
  <c r="G31" i="1"/>
  <c r="G30" i="1"/>
  <c r="F30" i="1"/>
  <c r="G29" i="1"/>
  <c r="G28" i="1"/>
  <c r="G27" i="1"/>
  <c r="G26" i="1"/>
  <c r="G25" i="1"/>
  <c r="F25" i="1"/>
  <c r="G24" i="1"/>
  <c r="G23" i="1"/>
  <c r="F23" i="1"/>
  <c r="G22" i="1"/>
  <c r="G21" i="1"/>
  <c r="G20" i="1"/>
  <c r="F20" i="1"/>
  <c r="G19" i="1"/>
  <c r="G18" i="1"/>
  <c r="G17" i="1"/>
  <c r="F17" i="1"/>
  <c r="G16" i="1"/>
  <c r="G15" i="1"/>
  <c r="F15" i="1"/>
  <c r="G14" i="1"/>
  <c r="G13" i="1"/>
  <c r="F13" i="1"/>
  <c r="G12" i="1"/>
  <c r="G11" i="1"/>
  <c r="G10" i="1"/>
  <c r="G9" i="1"/>
  <c r="F9" i="1"/>
  <c r="G8" i="1"/>
  <c r="G7" i="1"/>
  <c r="G6" i="1"/>
  <c r="G5" i="1"/>
  <c r="G4" i="1"/>
  <c r="G3" i="1"/>
  <c r="G2" i="1"/>
  <c r="F2" i="1"/>
  <c r="F208" i="1" l="1"/>
  <c r="G208" i="1"/>
</calcChain>
</file>

<file path=xl/sharedStrings.xml><?xml version="1.0" encoding="utf-8"?>
<sst xmlns="http://schemas.openxmlformats.org/spreadsheetml/2006/main" count="281" uniqueCount="249">
  <si>
    <t>L.p.</t>
  </si>
  <si>
    <t>Nazwa sołectwa</t>
  </si>
  <si>
    <t>Nazwa zadania</t>
  </si>
  <si>
    <t>zaangażowanie</t>
  </si>
  <si>
    <t>kwota pozostała</t>
  </si>
  <si>
    <t>Bajtkowo</t>
  </si>
  <si>
    <t xml:space="preserve">Wykonanie tablicy z planem miejscowości </t>
  </si>
  <si>
    <t>Wykonanie tablicy ogłoszeniowej</t>
  </si>
  <si>
    <t>Konserwacja placu zabaw</t>
  </si>
  <si>
    <t>Utrzymanie terenów zielonych</t>
  </si>
  <si>
    <t>Niwelacja terenu przy budynku nr 10 za pomoca równarki</t>
  </si>
  <si>
    <t>Pielęgnacja zadrzewień</t>
  </si>
  <si>
    <t>Wykonanie chodnika</t>
  </si>
  <si>
    <t>Barany</t>
  </si>
  <si>
    <t>Wykonanie oznakowań ulic w miejcowości Barany</t>
  </si>
  <si>
    <t>Zakup dwóch tablic ogłoszeniowych</t>
  </si>
  <si>
    <t>Zakup dwóch donic i roślin i drzewek ozdobnych</t>
  </si>
  <si>
    <t>Pielęgnacja zieleni oraz modernizacja plaży</t>
  </si>
  <si>
    <t>Bartosze</t>
  </si>
  <si>
    <t>Wykonanie placu zabaw na działce gminnej w Buniakach</t>
  </si>
  <si>
    <t>Wyrównanie terenu na działkach 125/24 i 125/25 celem przygotowania boiska</t>
  </si>
  <si>
    <t>Białojany</t>
  </si>
  <si>
    <t>Odwodnienie i utwardzenie drogi we wsi Białojany</t>
  </si>
  <si>
    <t>Naprawa przepustu we wsi Zdedy ( przepust na rowie, wykonanie barierek bezpieczeństwa)</t>
  </si>
  <si>
    <t>Bienie</t>
  </si>
  <si>
    <t>Zakup donic ozdobnych z nasadzeniami</t>
  </si>
  <si>
    <t>Plan miejscowości</t>
  </si>
  <si>
    <t>Zakup kruszywa na drogę</t>
  </si>
  <si>
    <t>Bobry</t>
  </si>
  <si>
    <t>Tablica z planem miejscowości</t>
  </si>
  <si>
    <t>Utrzymanie terenów użyteczności publicznej</t>
  </si>
  <si>
    <t>Remont drogi wewnętrznej w Zdunkach</t>
  </si>
  <si>
    <t>Borki</t>
  </si>
  <si>
    <t>Budowa i ustawienie wiaty na działce gminnej</t>
  </si>
  <si>
    <t>Buczki</t>
  </si>
  <si>
    <t>Zorganizowanie festynu w ramach rozpowszechnienia idei samorządowej</t>
  </si>
  <si>
    <t>Opłacenie prac zleconych dla ZUG</t>
  </si>
  <si>
    <t>Organizacja dożynek przez mieszkańców</t>
  </si>
  <si>
    <t>Przekazanie środków na wykonanie drogi asfaltowej we wsi Buczki</t>
  </si>
  <si>
    <t>Chełchy</t>
  </si>
  <si>
    <t>Plac zabaw w miejscowości Chełchy</t>
  </si>
  <si>
    <t>Chojniak</t>
  </si>
  <si>
    <t>Przeglądy i konserwacje placu zabaw</t>
  </si>
  <si>
    <t>Przegląd i paliwo do agregatu</t>
  </si>
  <si>
    <t>Pielęgnacja terenów zielonych i zadrzewień</t>
  </si>
  <si>
    <t>Ogrodzenie panelowe na placu zabaw</t>
  </si>
  <si>
    <t>Chruściele</t>
  </si>
  <si>
    <t>Montaż trzech kamer monitoringu wraz z niezbędnym osprzętem na terenie Osiedla Bocianie Gniazdo oraz jednej kamery na wjeździe na Osiedle nad J. Szarek.</t>
  </si>
  <si>
    <t>Chrzanowo</t>
  </si>
  <si>
    <t>Utwardzenie części nawierzchni drogi gminnej masą asfaltową</t>
  </si>
  <si>
    <t>Ciernie</t>
  </si>
  <si>
    <t>Konserwacja i przeglądy placu zabaw</t>
  </si>
  <si>
    <t>Pielęgnacja zieleni i zadrzewień</t>
  </si>
  <si>
    <t>Urządzenie dróg gminnych Ciernie-Niekrasy</t>
  </si>
  <si>
    <t>Giże</t>
  </si>
  <si>
    <t>Mieszanka drogowa + równanie. Naprawa drogi Giże- Brodowo działka N 25 droga nr 1770038N</t>
  </si>
  <si>
    <t>Guzki</t>
  </si>
  <si>
    <t>Zakup lamp drogowych wraz z montażem w miejscowości Guzki</t>
  </si>
  <si>
    <t>Udział miejscowości Guzki w Dożynkach gminnych</t>
  </si>
  <si>
    <t>Utrzymanie terenów zielonych w sołectwie</t>
  </si>
  <si>
    <t>Janisze</t>
  </si>
  <si>
    <t>Utrzymanie obszarów zielonych na terenie sołectwa</t>
  </si>
  <si>
    <t>Kałęczyny</t>
  </si>
  <si>
    <t>Propagowanie sportu i kultury wśród mieszkańców sołectwa</t>
  </si>
  <si>
    <t>Wiata na plac zabaw</t>
  </si>
  <si>
    <t>Karbowskie</t>
  </si>
  <si>
    <t>Wymiana hydrantów w miejscowości Karbowskie Kolonia oraz Karbowskie</t>
  </si>
  <si>
    <t>Udział sołectwa Karbowskie w dożynkach gminnych</t>
  </si>
  <si>
    <t>Konieczki</t>
  </si>
  <si>
    <t>Remont dróg gminnych na terenie sołectwa</t>
  </si>
  <si>
    <t>Krokocie</t>
  </si>
  <si>
    <t>Organizacja imprez promujących sołectwo i tradycje wiejskie</t>
  </si>
  <si>
    <t>Przeglądy oraz konserwacja placu zabaw i siłowni</t>
  </si>
  <si>
    <t>Budowa miejsca spotkań</t>
  </si>
  <si>
    <t>Lega</t>
  </si>
  <si>
    <t>Doposażenie świetlicy (środki czystości, gry, artykuły biurowe i papiernicze itd.)</t>
  </si>
  <si>
    <t>Środki na małe remonty, wysposażenia świetlicy i terenu wokół niej ( kostka brukowa)</t>
  </si>
  <si>
    <t>Zakup lodówki do świetlicy wiejskiej</t>
  </si>
  <si>
    <t>Środki przeznaczone na konserwację placu zabaw</t>
  </si>
  <si>
    <t>Konserwacja oraz zakup paliwa do kosiarki</t>
  </si>
  <si>
    <t>Wałowanie boiska</t>
  </si>
  <si>
    <t>Pielęgnacja terenów zielonych</t>
  </si>
  <si>
    <t xml:space="preserve">Remont chodnika </t>
  </si>
  <si>
    <t>Środki na integrację mieszkańców</t>
  </si>
  <si>
    <t>Lepaki</t>
  </si>
  <si>
    <t>Zakup i wykonanie pomostu pływającego na plaży we wsi Lepaki Małe</t>
  </si>
  <si>
    <t>Pielęgnacja terenów zielonych w sołectwie</t>
  </si>
  <si>
    <t>Zakup artykułów na potrzeby świetlicy</t>
  </si>
  <si>
    <t>Maleczewo</t>
  </si>
  <si>
    <t xml:space="preserve">Pielęgnacja terenów zielonych </t>
  </si>
  <si>
    <t>Zagospodarowanie terenów wokół stawów (dowiezienie czarnoziemu i zasianie trawy)</t>
  </si>
  <si>
    <t>Zakup i montaż tablicy ogloszeń</t>
  </si>
  <si>
    <t>Urządzenie drogi gminnej wraz z wyznaczeniem pasa drogowego</t>
  </si>
  <si>
    <t>Malinówka</t>
  </si>
  <si>
    <t>Ulepszenie dróg gminnych położonych we wsi Malinówka w kolejności nr działek 160,210,154 z regulacją studzienek kanalizacyjnych i zasuw wodociągowych</t>
  </si>
  <si>
    <t>Małkinie</t>
  </si>
  <si>
    <t>Poprawa jakości drogi łacznie z wałowaniem nawiezionego kruszywa</t>
  </si>
  <si>
    <t>Mącze</t>
  </si>
  <si>
    <t xml:space="preserve">Utrzymanie terenów zielonych w miejscowości Mącze </t>
  </si>
  <si>
    <t>Zakup pięciu ławek wolnostojacych</t>
  </si>
  <si>
    <t>Zakup kruszywa z przeznaczeniem na drogę gminną w miejscowości Mącze</t>
  </si>
  <si>
    <t>Mąki</t>
  </si>
  <si>
    <t>Zorganizowanie festynu rodzinnego w celu upowszechnienia idei samorządowej- wynajęcie zespołu muzycznego</t>
  </si>
  <si>
    <t>Właściwe utrzymanie i pielęgnacja terenów zielonych w obszarze sołectwa</t>
  </si>
  <si>
    <t>Miluki</t>
  </si>
  <si>
    <t>Wykonanie zatoki autobusowej w Milukach</t>
  </si>
  <si>
    <t>Mołdzie</t>
  </si>
  <si>
    <t>Budowa altany wraz z ławami na boisku gminnym w miejscowości Mołdzie</t>
  </si>
  <si>
    <t>Drabinka na pomost do schodzenia do wody</t>
  </si>
  <si>
    <t>Znaki kierunkowe/informacyjne</t>
  </si>
  <si>
    <t>Mostołty</t>
  </si>
  <si>
    <t>Utrzymanie zieleni w sołectwie</t>
  </si>
  <si>
    <t>Zakup i montaż tablicy informacyjnej</t>
  </si>
  <si>
    <t>Zakup i montaż tablicy informacyjnej z planem miejscowości Mostołty</t>
  </si>
  <si>
    <t>Impreza sportowo- ekologiczna</t>
  </si>
  <si>
    <t>Doposażenie świetlicy i aneksu kuchennego, zakup środków czystości</t>
  </si>
  <si>
    <t>Mrozy</t>
  </si>
  <si>
    <t>Warsztaty kulinarne wiązanki równianki</t>
  </si>
  <si>
    <t xml:space="preserve">Utrzymanie zieleni </t>
  </si>
  <si>
    <t>Festyn rodzinny</t>
  </si>
  <si>
    <t>Urządzenie działki gminnej nr 77 w Mrozach</t>
  </si>
  <si>
    <t>Nowa Wieś Ełcka</t>
  </si>
  <si>
    <t xml:space="preserve">Zorganizowanie imprez sportowych i promujących kulturę wiejską </t>
  </si>
  <si>
    <t>Zakup stołu z zadaszeniem</t>
  </si>
  <si>
    <t>Zakup tablic z nazwami ulic</t>
  </si>
  <si>
    <t>Zakup tablicy ogłoszeniowej</t>
  </si>
  <si>
    <t>Zagospodarowanie terenu działki nr 46 obręb NWE pod cele rekreacyjno- wypoczynkowe</t>
  </si>
  <si>
    <t>Przegląd i konserwacja placów zabaw na terenie Nowej Wsi Ełckiej</t>
  </si>
  <si>
    <t>Oracze</t>
  </si>
  <si>
    <t>Tablica z planem miejscowości Oracze</t>
  </si>
  <si>
    <t>Przeglądy i konserwacje placu zabaw i siłowni</t>
  </si>
  <si>
    <t>Udział sołectwa w dożynkach gminnych</t>
  </si>
  <si>
    <t>Organizacja festynu z okazji dnia dziecka</t>
  </si>
  <si>
    <t>Pielęgnacja zieleni</t>
  </si>
  <si>
    <t>Tabliczki z oznakowaniem ulic</t>
  </si>
  <si>
    <t>Kruszywo na drog dojazdową do terenu rekreacyjnego</t>
  </si>
  <si>
    <t>Dowóz ziemi wraz z rozplantowaniem i zasanie trawy przy boisku do koszykówki</t>
  </si>
  <si>
    <t>Zakup ozdób i rozmieszczenie dekoracji bożonarodzeniowych</t>
  </si>
  <si>
    <t>Wymiana konstrukcji drewnianej tablicy "Historia Oracz"</t>
  </si>
  <si>
    <t>Zakup dwóch wolnostojących ławek</t>
  </si>
  <si>
    <t xml:space="preserve">Zakup wraz z montażem tablicy ogłoszeń </t>
  </si>
  <si>
    <t>Prace porządkowe w sołectwie</t>
  </si>
  <si>
    <t>Piaski</t>
  </si>
  <si>
    <t xml:space="preserve">Tablica z planem miejscowości  </t>
  </si>
  <si>
    <t xml:space="preserve">Tablica ogłoszeń </t>
  </si>
  <si>
    <t>Zakup donic wraz z nasadzeniami</t>
  </si>
  <si>
    <t>Naprawa dróg w sołectwie</t>
  </si>
  <si>
    <t>Pistki</t>
  </si>
  <si>
    <t>Zakup i ustawienie wiaty na placu sportowo-rekreacyjnym</t>
  </si>
  <si>
    <t>Płociczno</t>
  </si>
  <si>
    <t>Tablica z mapą sołectwa Płociczno</t>
  </si>
  <si>
    <t>Naprawa i konserwacja wiaty na placu zabaw</t>
  </si>
  <si>
    <t>zorganizowanie festyny rodzinno- sportowego</t>
  </si>
  <si>
    <t>Na potrzeby utrzymania zieleni</t>
  </si>
  <si>
    <t>Na utrzymanie stoiska promocyjnego podczas dożynek gminnych</t>
  </si>
  <si>
    <t>Na zakup tablic z oznakowaniem ulic z numerami domów</t>
  </si>
  <si>
    <t>Przykopka</t>
  </si>
  <si>
    <t xml:space="preserve">Budowa miejsca spotkań </t>
  </si>
  <si>
    <t>Przytuły</t>
  </si>
  <si>
    <t>Remont drogi. Zapewnienie przejezdności drogi od rzeki w Przytułach do asfaltu. (krzyżówka z drogą na Romejki ok 500m)</t>
  </si>
  <si>
    <t>Udział mieszkańców w Dożynkach Gminnych</t>
  </si>
  <si>
    <t>Regiel</t>
  </si>
  <si>
    <t>Tabliczki z oznaczeniem  domów</t>
  </si>
  <si>
    <t>Budowa chodnika</t>
  </si>
  <si>
    <t>Regielnica</t>
  </si>
  <si>
    <t>Remont chodnika w Regielnicy</t>
  </si>
  <si>
    <t>Pielęgnacja terenów zielonych i zadrzewień, poprawa wizerunku wsi</t>
  </si>
  <si>
    <t>Wykonanie ogrodzenia (remont) przy placu zabaw w Regielnicy</t>
  </si>
  <si>
    <t>Zakup śmietników dla sołectwa Regielnica</t>
  </si>
  <si>
    <t>Rękusy</t>
  </si>
  <si>
    <t>Remont drogi w Rekusach - wieś</t>
  </si>
  <si>
    <t>Urządzenie działki gminnej</t>
  </si>
  <si>
    <t xml:space="preserve">Tabliczki z numerami domów (na słupkach) </t>
  </si>
  <si>
    <t>Rynna do altany</t>
  </si>
  <si>
    <t>Stoisko na Dożynkach 2019</t>
  </si>
  <si>
    <t>Noc Świetojańska 2019</t>
  </si>
  <si>
    <t>Paliwo do kosiarki</t>
  </si>
  <si>
    <t>Rostki Bajtkowskie</t>
  </si>
  <si>
    <t>Tabliczki z oznaczeniem nr domów</t>
  </si>
  <si>
    <t>Nawiezienie kruszywa</t>
  </si>
  <si>
    <t>Utrzymanie obszarów zielonych</t>
  </si>
  <si>
    <t>Rożyńsk</t>
  </si>
  <si>
    <t>Konserwcja placów zabaw</t>
  </si>
  <si>
    <t>Doposażenie świetlicy</t>
  </si>
  <si>
    <t>Festyn "Sobótka"</t>
  </si>
  <si>
    <t>Dożynki</t>
  </si>
  <si>
    <t>Plac zabaw w miejsc. Rożyńsk dz. Nr 4 i 5/10 ob. 42</t>
  </si>
  <si>
    <t>Ruska Wieś</t>
  </si>
  <si>
    <t>Gaz do świetlicy</t>
  </si>
  <si>
    <t>Zakup roślin do świetlicy i na terenie rekreacyjnym</t>
  </si>
  <si>
    <t>Stojak do rowerów z montażem</t>
  </si>
  <si>
    <t>Oznaczenie numerów domów w Ruskiej Wsi - tabliczki kierunkowe</t>
  </si>
  <si>
    <t>Rymki</t>
  </si>
  <si>
    <t>Utrzymanie czystości w sołectwie</t>
  </si>
  <si>
    <t>Paliwo, konserwacja, paliwo do wykaszarki</t>
  </si>
  <si>
    <t>Karuzela obrotowa z siedzeniami dla dzieci wraz z montażem</t>
  </si>
  <si>
    <t>Tablica ogłoszeń drewniana</t>
  </si>
  <si>
    <t>Sprzęt sportowy (siatka do siatkówki, siatka na bramki pilki recznej, piłki: koszykowa, siatkowa, nożna)</t>
  </si>
  <si>
    <t>Sajzy</t>
  </si>
  <si>
    <t xml:space="preserve">Budowa pomostu nad jeziorem we wsi Sajzy </t>
  </si>
  <si>
    <t>Sędki</t>
  </si>
  <si>
    <t>Droga Nr 138/1 137 obręb Sędki - naprawa, uporządkowanie i wytyczenie geodezyjne</t>
  </si>
  <si>
    <t>Siedliska</t>
  </si>
  <si>
    <t>Wykonanie ograniczników ruchu (kostka) wraz z projektem organizacji ruchu i oznakowaniem</t>
  </si>
  <si>
    <t xml:space="preserve">Budowa pomostu </t>
  </si>
  <si>
    <t>Sordachy</t>
  </si>
  <si>
    <t>Ustawienie wiaty na plaży w Kozikach zakup oraz wyposażenie</t>
  </si>
  <si>
    <t>Straduny</t>
  </si>
  <si>
    <t>Zamontowanie ograniczników ruchu wraz z wykonaniem projektu organizacji ruchu i kompletem oznakowania (ul. Kościuszki, ul Nadrzeczna i 1-go Maja)</t>
  </si>
  <si>
    <t>Zakup sprzętu gospodarstwa domowego do dyspozycji koła gospodyń wiejskich ze Stradun rzeznaczonych do organizacji imprez gminnych i sołeckich</t>
  </si>
  <si>
    <t>Organizacja dozynek gminnych</t>
  </si>
  <si>
    <t>Organizacja pikniku sportowo- ekologicznego prze OSP Straduny</t>
  </si>
  <si>
    <t>Konserwacja placu zabaw w sołectwie Straduny</t>
  </si>
  <si>
    <t>Suczki</t>
  </si>
  <si>
    <t>Tablice z planem miejcowości</t>
  </si>
  <si>
    <t>Oznakowanie miejscowości - tabliczki z nazwami ulic</t>
  </si>
  <si>
    <t xml:space="preserve">Donice z nasadzeniem </t>
  </si>
  <si>
    <t>Szarejki</t>
  </si>
  <si>
    <t>Zakup i montaż tablicy z planem miejscowości</t>
  </si>
  <si>
    <t>Szarek</t>
  </si>
  <si>
    <t>Zagospodarowanie działki gminnej nr 173/4</t>
  </si>
  <si>
    <t>Pojemnik na śmieci</t>
  </si>
  <si>
    <t>Śniepie</t>
  </si>
  <si>
    <t>Tablica ogloszeń</t>
  </si>
  <si>
    <t>Tablica z planem miejscowości Śniepie</t>
  </si>
  <si>
    <t>Zakup kruszywa i naprawa drogi w miejscowości Śniepie</t>
  </si>
  <si>
    <t>Talusy</t>
  </si>
  <si>
    <t>Remont drogi w Talusach (dowiezienie i rozsunięcie kruszywa)</t>
  </si>
  <si>
    <t>Przegląd i konserwacja placu zabaw</t>
  </si>
  <si>
    <t>Utrzymanie zieleni</t>
  </si>
  <si>
    <t>Zagospodarowanie działki przy placu zabaw</t>
  </si>
  <si>
    <t>Woszczele</t>
  </si>
  <si>
    <t>Organizacja turnieju piłki siatkowej</t>
  </si>
  <si>
    <t>Konserwacja kosiarki oraz zakup paliwa</t>
  </si>
  <si>
    <t>Udział w dożynkach gminnych</t>
  </si>
  <si>
    <t>Wyposażenie świetlicy</t>
  </si>
  <si>
    <t>dofinansowanie budowy orlika lekkoatletycznego w Woszczelach</t>
  </si>
  <si>
    <t>Ełk Osada</t>
  </si>
  <si>
    <t>Wykonanie i utrzymanie tablicy z planem miejscowości</t>
  </si>
  <si>
    <t>Remont dróg z wyrównaniem i wbudowaniem kruszywa drogowego</t>
  </si>
  <si>
    <t>Szosa Bajtkowska</t>
  </si>
  <si>
    <t>Ogrodzenie boiska w sołectwie (ogrodzenie z siatki bez podmurówki)</t>
  </si>
  <si>
    <t>Kwota w zł</t>
  </si>
  <si>
    <t>Suma z zadań sołectwa</t>
  </si>
  <si>
    <t>uwagi</t>
  </si>
  <si>
    <t>odbior wiat zaplanowany jest na 23.12.2019r.</t>
  </si>
  <si>
    <t>rezygnacja sołectwa z realizacji zadania- pisemne oświadczenie sołtysa</t>
  </si>
  <si>
    <t>umowa zawarta do dn. 31.12.2019r.</t>
  </si>
  <si>
    <t>odbiór dokonany 19.12.2019r. Czekamy na wpływ faktury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</si>
</sst>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indexed="8"/>
      <name val="Czcionka tekstu podstawowego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2" fillId="0" borderId="0" xfId="0" applyFont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4" fontId="6" fillId="0" borderId="4" xfId="0" applyNumberFormat="1" applyFont="1" applyFill="1" applyBorder="1" applyAlignment="1">
      <alignment horizontal="right" vertical="center"/>
    </xf>
    <xf numFmtId="4" fontId="6" fillId="2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Fill="1" applyBorder="1"/>
    <xf numFmtId="0" fontId="6" fillId="3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4" fontId="6" fillId="5" borderId="4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4" fontId="6" fillId="0" borderId="3" xfId="0" applyNumberFormat="1" applyFont="1" applyFill="1" applyBorder="1" applyAlignment="1">
      <alignment horizontal="right" vertical="center"/>
    </xf>
    <xf numFmtId="4" fontId="6" fillId="0" borderId="4" xfId="1" applyNumberFormat="1" applyFont="1" applyFill="1" applyBorder="1" applyAlignment="1">
      <alignment horizontal="right" vertical="center"/>
    </xf>
    <xf numFmtId="4" fontId="6" fillId="2" borderId="1" xfId="1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4" fontId="6" fillId="0" borderId="0" xfId="0" applyNumberFormat="1" applyFont="1" applyFill="1" applyAlignment="1">
      <alignment horizontal="right" vertical="center"/>
    </xf>
    <xf numFmtId="0" fontId="6" fillId="6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right" vertical="center"/>
    </xf>
    <xf numFmtId="4" fontId="6" fillId="0" borderId="3" xfId="0" applyNumberFormat="1" applyFont="1" applyFill="1" applyBorder="1" applyAlignment="1">
      <alignment horizontal="right" vertical="center"/>
    </xf>
    <xf numFmtId="4" fontId="6" fillId="0" borderId="2" xfId="0" applyNumberFormat="1" applyFont="1" applyFill="1" applyBorder="1" applyAlignment="1">
      <alignment horizontal="right" vertical="center"/>
    </xf>
    <xf numFmtId="4" fontId="6" fillId="0" borderId="5" xfId="0" applyNumberFormat="1" applyFont="1" applyFill="1" applyBorder="1" applyAlignment="1">
      <alignment horizontal="right" vertical="center"/>
    </xf>
    <xf numFmtId="4" fontId="6" fillId="0" borderId="3" xfId="1" applyNumberFormat="1" applyFont="1" applyFill="1" applyBorder="1" applyAlignment="1">
      <alignment horizontal="right" vertical="center"/>
    </xf>
    <xf numFmtId="4" fontId="0" fillId="0" borderId="5" xfId="0" applyNumberFormat="1" applyFill="1" applyBorder="1" applyAlignment="1">
      <alignment horizontal="right" vertical="center"/>
    </xf>
    <xf numFmtId="4" fontId="6" fillId="0" borderId="3" xfId="0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/>
    </xf>
    <xf numFmtId="4" fontId="6" fillId="0" borderId="5" xfId="0" applyNumberFormat="1" applyFont="1" applyFill="1" applyBorder="1" applyAlignment="1">
      <alignment horizontal="center" vertical="center"/>
    </xf>
    <xf numFmtId="4" fontId="0" fillId="0" borderId="2" xfId="0" applyNumberFormat="1" applyFill="1" applyBorder="1" applyAlignment="1">
      <alignment horizontal="right" vertical="center"/>
    </xf>
    <xf numFmtId="4" fontId="6" fillId="2" borderId="3" xfId="0" applyNumberFormat="1" applyFont="1" applyFill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center" vertical="center"/>
    </xf>
    <xf numFmtId="4" fontId="6" fillId="2" borderId="5" xfId="0" applyNumberFormat="1" applyFont="1" applyFill="1" applyBorder="1" applyAlignment="1">
      <alignment horizontal="center" vertical="center"/>
    </xf>
    <xf numFmtId="4" fontId="7" fillId="0" borderId="3" xfId="0" applyNumberFormat="1" applyFont="1" applyFill="1" applyBorder="1" applyAlignment="1">
      <alignment horizontal="center" vertical="center"/>
    </xf>
    <xf numFmtId="4" fontId="7" fillId="0" borderId="2" xfId="0" applyNumberFormat="1" applyFont="1" applyFill="1" applyBorder="1" applyAlignment="1">
      <alignment horizontal="center" vertical="center"/>
    </xf>
    <xf numFmtId="4" fontId="7" fillId="0" borderId="5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</cellXfs>
  <cellStyles count="3">
    <cellStyle name="Normalny" xfId="0" builtinId="0"/>
    <cellStyle name="Normalny 2" xfId="2" xr:uid="{21ABD2E6-06AB-45F0-801E-76BB5B7E0878}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8"/>
  <sheetViews>
    <sheetView tabSelected="1" topLeftCell="A181" workbookViewId="0">
      <selection activeCell="I172" sqref="I172"/>
    </sheetView>
  </sheetViews>
  <sheetFormatPr defaultRowHeight="15.75"/>
  <cols>
    <col min="1" max="1" width="8.7109375" style="1" customWidth="1"/>
    <col min="2" max="2" width="12.7109375" style="1" customWidth="1"/>
    <col min="3" max="3" width="35.85546875" style="1" customWidth="1"/>
    <col min="4" max="4" width="15.28515625" style="1" customWidth="1"/>
    <col min="6" max="6" width="11.42578125" customWidth="1"/>
  </cols>
  <sheetData>
    <row r="1" spans="1:8" ht="42.75">
      <c r="A1" s="2" t="s">
        <v>0</v>
      </c>
      <c r="B1" s="2" t="s">
        <v>1</v>
      </c>
      <c r="C1" s="2" t="s">
        <v>2</v>
      </c>
      <c r="D1" s="3" t="s">
        <v>242</v>
      </c>
      <c r="E1" s="4" t="s">
        <v>3</v>
      </c>
      <c r="F1" s="2" t="s">
        <v>243</v>
      </c>
      <c r="G1" s="5" t="s">
        <v>4</v>
      </c>
      <c r="H1" s="5" t="s">
        <v>244</v>
      </c>
    </row>
    <row r="2" spans="1:8" ht="15">
      <c r="A2" s="45">
        <v>1</v>
      </c>
      <c r="B2" s="46" t="s">
        <v>5</v>
      </c>
      <c r="C2" s="6" t="s">
        <v>6</v>
      </c>
      <c r="D2" s="7">
        <v>4000</v>
      </c>
      <c r="E2" s="8">
        <v>3500</v>
      </c>
      <c r="F2" s="29">
        <f>SUM(D2:D8)</f>
        <v>14524.17</v>
      </c>
      <c r="G2" s="9">
        <f t="shared" ref="G2:G65" si="0">D2-E2</f>
        <v>500</v>
      </c>
    </row>
    <row r="3" spans="1:8" ht="15">
      <c r="A3" s="45"/>
      <c r="B3" s="48"/>
      <c r="C3" s="10" t="s">
        <v>7</v>
      </c>
      <c r="D3" s="7">
        <v>1500</v>
      </c>
      <c r="E3" s="8">
        <v>1500</v>
      </c>
      <c r="F3" s="29"/>
      <c r="G3" s="9">
        <f t="shared" si="0"/>
        <v>0</v>
      </c>
    </row>
    <row r="4" spans="1:8" ht="15">
      <c r="A4" s="45"/>
      <c r="B4" s="48"/>
      <c r="C4" s="10" t="s">
        <v>8</v>
      </c>
      <c r="D4" s="7">
        <v>1500</v>
      </c>
      <c r="E4" s="8">
        <v>1450</v>
      </c>
      <c r="F4" s="29"/>
      <c r="G4" s="9">
        <f t="shared" si="0"/>
        <v>50</v>
      </c>
    </row>
    <row r="5" spans="1:8" ht="15">
      <c r="A5" s="45"/>
      <c r="B5" s="48"/>
      <c r="C5" s="10" t="s">
        <v>9</v>
      </c>
      <c r="D5" s="7">
        <v>1000</v>
      </c>
      <c r="E5" s="8">
        <v>1000</v>
      </c>
      <c r="F5" s="29"/>
      <c r="G5" s="9">
        <f t="shared" si="0"/>
        <v>0</v>
      </c>
    </row>
    <row r="6" spans="1:8" ht="24">
      <c r="A6" s="45"/>
      <c r="B6" s="48"/>
      <c r="C6" s="10" t="s">
        <v>10</v>
      </c>
      <c r="D6" s="7">
        <v>2000</v>
      </c>
      <c r="E6" s="8">
        <v>1968</v>
      </c>
      <c r="F6" s="29"/>
      <c r="G6" s="9">
        <f t="shared" si="0"/>
        <v>32</v>
      </c>
    </row>
    <row r="7" spans="1:8" ht="15">
      <c r="A7" s="45"/>
      <c r="B7" s="48"/>
      <c r="C7" s="10" t="s">
        <v>11</v>
      </c>
      <c r="D7" s="7">
        <v>1024.17</v>
      </c>
      <c r="E7" s="8">
        <v>1024.17</v>
      </c>
      <c r="F7" s="29"/>
      <c r="G7" s="9">
        <f t="shared" si="0"/>
        <v>0</v>
      </c>
    </row>
    <row r="8" spans="1:8" ht="15">
      <c r="A8" s="45"/>
      <c r="B8" s="47"/>
      <c r="C8" s="6" t="s">
        <v>12</v>
      </c>
      <c r="D8" s="7">
        <v>3500</v>
      </c>
      <c r="E8" s="8">
        <v>3400</v>
      </c>
      <c r="F8" s="29"/>
      <c r="G8" s="9">
        <f t="shared" si="0"/>
        <v>100</v>
      </c>
    </row>
    <row r="9" spans="1:8" ht="24">
      <c r="A9" s="45">
        <v>2</v>
      </c>
      <c r="B9" s="46" t="s">
        <v>13</v>
      </c>
      <c r="C9" s="10" t="s">
        <v>14</v>
      </c>
      <c r="D9" s="7">
        <v>3000</v>
      </c>
      <c r="E9" s="8">
        <v>2357.91</v>
      </c>
      <c r="F9" s="29">
        <f>SUM(D9:D12)</f>
        <v>18378.489999999998</v>
      </c>
      <c r="G9" s="9">
        <f>D9-E9</f>
        <v>642.09000000000015</v>
      </c>
    </row>
    <row r="10" spans="1:8" ht="15">
      <c r="A10" s="45"/>
      <c r="B10" s="48"/>
      <c r="C10" s="10" t="s">
        <v>15</v>
      </c>
      <c r="D10" s="7">
        <v>3000</v>
      </c>
      <c r="E10" s="8">
        <v>3000</v>
      </c>
      <c r="F10" s="29"/>
      <c r="G10" s="9">
        <f t="shared" si="0"/>
        <v>0</v>
      </c>
    </row>
    <row r="11" spans="1:8" ht="24">
      <c r="A11" s="45"/>
      <c r="B11" s="48"/>
      <c r="C11" s="10" t="s">
        <v>16</v>
      </c>
      <c r="D11" s="7">
        <v>4000</v>
      </c>
      <c r="E11" s="8">
        <v>3997.3</v>
      </c>
      <c r="F11" s="29"/>
      <c r="G11" s="9">
        <f t="shared" si="0"/>
        <v>2.6999999999998181</v>
      </c>
    </row>
    <row r="12" spans="1:8" ht="15">
      <c r="A12" s="45"/>
      <c r="B12" s="47"/>
      <c r="C12" s="10" t="s">
        <v>17</v>
      </c>
      <c r="D12" s="7">
        <v>8378.49</v>
      </c>
      <c r="E12" s="8">
        <v>8378.4500000000007</v>
      </c>
      <c r="F12" s="29"/>
      <c r="G12" s="9">
        <f t="shared" si="0"/>
        <v>3.9999999999054126E-2</v>
      </c>
    </row>
    <row r="13" spans="1:8" ht="24">
      <c r="A13" s="45">
        <v>3</v>
      </c>
      <c r="B13" s="46" t="s">
        <v>18</v>
      </c>
      <c r="C13" s="6" t="s">
        <v>19</v>
      </c>
      <c r="D13" s="7">
        <v>24356.21</v>
      </c>
      <c r="E13" s="8">
        <v>24356.21</v>
      </c>
      <c r="F13" s="29">
        <f>SUM(D13:D14)</f>
        <v>27356.21</v>
      </c>
      <c r="G13" s="9">
        <f t="shared" si="0"/>
        <v>0</v>
      </c>
    </row>
    <row r="14" spans="1:8" ht="24">
      <c r="A14" s="45"/>
      <c r="B14" s="47"/>
      <c r="C14" s="10" t="s">
        <v>20</v>
      </c>
      <c r="D14" s="7">
        <v>3000</v>
      </c>
      <c r="E14" s="8">
        <v>3000</v>
      </c>
      <c r="F14" s="29"/>
      <c r="G14" s="9">
        <f t="shared" si="0"/>
        <v>0</v>
      </c>
    </row>
    <row r="15" spans="1:8" ht="24">
      <c r="A15" s="45">
        <v>4</v>
      </c>
      <c r="B15" s="46" t="s">
        <v>21</v>
      </c>
      <c r="C15" s="10" t="s">
        <v>22</v>
      </c>
      <c r="D15" s="7">
        <v>6181</v>
      </c>
      <c r="E15" s="8">
        <v>6150</v>
      </c>
      <c r="F15" s="29">
        <f>SUM(D15:D16)</f>
        <v>12362</v>
      </c>
      <c r="G15" s="9">
        <f t="shared" si="0"/>
        <v>31</v>
      </c>
    </row>
    <row r="16" spans="1:8" ht="24">
      <c r="A16" s="45"/>
      <c r="B16" s="47"/>
      <c r="C16" s="10" t="s">
        <v>23</v>
      </c>
      <c r="D16" s="7">
        <v>6181</v>
      </c>
      <c r="E16" s="8">
        <v>6180</v>
      </c>
      <c r="F16" s="29"/>
      <c r="G16" s="9">
        <f t="shared" si="0"/>
        <v>1</v>
      </c>
    </row>
    <row r="17" spans="1:8" ht="15">
      <c r="A17" s="49">
        <v>5</v>
      </c>
      <c r="B17" s="46" t="s">
        <v>24</v>
      </c>
      <c r="C17" s="10" t="s">
        <v>25</v>
      </c>
      <c r="D17" s="7">
        <v>3434.84</v>
      </c>
      <c r="E17" s="8">
        <v>3215.84</v>
      </c>
      <c r="F17" s="30">
        <f>SUM(D17:D19)</f>
        <v>10434.84</v>
      </c>
      <c r="G17" s="9">
        <f t="shared" si="0"/>
        <v>219</v>
      </c>
    </row>
    <row r="18" spans="1:8" ht="15">
      <c r="A18" s="50"/>
      <c r="B18" s="52"/>
      <c r="C18" s="10" t="s">
        <v>26</v>
      </c>
      <c r="D18" s="7">
        <v>4000</v>
      </c>
      <c r="E18" s="8">
        <v>3500</v>
      </c>
      <c r="F18" s="38"/>
      <c r="G18" s="9">
        <f t="shared" si="0"/>
        <v>500</v>
      </c>
    </row>
    <row r="19" spans="1:8" ht="15">
      <c r="A19" s="51"/>
      <c r="B19" s="53"/>
      <c r="C19" s="10" t="s">
        <v>27</v>
      </c>
      <c r="D19" s="7">
        <v>3000</v>
      </c>
      <c r="E19" s="8">
        <v>2986.69</v>
      </c>
      <c r="F19" s="34"/>
      <c r="G19" s="9">
        <f t="shared" si="0"/>
        <v>13.309999999999945</v>
      </c>
    </row>
    <row r="20" spans="1:8" ht="15">
      <c r="A20" s="45">
        <v>6</v>
      </c>
      <c r="B20" s="46" t="s">
        <v>28</v>
      </c>
      <c r="C20" s="10" t="s">
        <v>29</v>
      </c>
      <c r="D20" s="7">
        <v>4000</v>
      </c>
      <c r="E20" s="8">
        <v>3500</v>
      </c>
      <c r="F20" s="29">
        <f>SUM(D20:D22)</f>
        <v>14900.2</v>
      </c>
      <c r="G20" s="9">
        <f t="shared" si="0"/>
        <v>500</v>
      </c>
    </row>
    <row r="21" spans="1:8" ht="15">
      <c r="A21" s="45"/>
      <c r="B21" s="48"/>
      <c r="C21" s="10" t="s">
        <v>30</v>
      </c>
      <c r="D21" s="7">
        <v>4000</v>
      </c>
      <c r="E21" s="8">
        <v>4000</v>
      </c>
      <c r="F21" s="29"/>
      <c r="G21" s="9">
        <f t="shared" si="0"/>
        <v>0</v>
      </c>
    </row>
    <row r="22" spans="1:8" ht="15">
      <c r="A22" s="45"/>
      <c r="B22" s="47"/>
      <c r="C22" s="10" t="s">
        <v>31</v>
      </c>
      <c r="D22" s="7">
        <v>6900.2</v>
      </c>
      <c r="E22" s="8">
        <v>6809.03</v>
      </c>
      <c r="F22" s="29"/>
      <c r="G22" s="9">
        <f t="shared" si="0"/>
        <v>91.170000000000073</v>
      </c>
    </row>
    <row r="23" spans="1:8" ht="15">
      <c r="A23" s="45">
        <v>7</v>
      </c>
      <c r="B23" s="46" t="s">
        <v>32</v>
      </c>
      <c r="C23" s="11" t="s">
        <v>33</v>
      </c>
      <c r="D23" s="7">
        <v>6392.51</v>
      </c>
      <c r="E23" s="8">
        <v>16.05</v>
      </c>
      <c r="F23" s="29">
        <f>SUM(D23:D24)</f>
        <v>12785.03</v>
      </c>
      <c r="G23" s="9">
        <f t="shared" si="0"/>
        <v>6376.46</v>
      </c>
      <c r="H23" t="s">
        <v>245</v>
      </c>
    </row>
    <row r="24" spans="1:8" ht="15">
      <c r="A24" s="45"/>
      <c r="B24" s="48"/>
      <c r="C24" s="10" t="s">
        <v>12</v>
      </c>
      <c r="D24" s="7">
        <v>6392.52</v>
      </c>
      <c r="E24" s="8">
        <v>6280</v>
      </c>
      <c r="F24" s="29"/>
      <c r="G24" s="9">
        <f t="shared" si="0"/>
        <v>112.52000000000044</v>
      </c>
    </row>
    <row r="25" spans="1:8" ht="24">
      <c r="A25" s="45">
        <v>8</v>
      </c>
      <c r="B25" s="46" t="s">
        <v>34</v>
      </c>
      <c r="C25" s="10" t="s">
        <v>35</v>
      </c>
      <c r="D25" s="7">
        <v>1071.18</v>
      </c>
      <c r="E25" s="8">
        <v>1071.18</v>
      </c>
      <c r="F25" s="29">
        <f>SUM(D25:D28)</f>
        <v>14571.18</v>
      </c>
      <c r="G25" s="9">
        <f t="shared" si="0"/>
        <v>0</v>
      </c>
    </row>
    <row r="26" spans="1:8" ht="15">
      <c r="A26" s="45"/>
      <c r="B26" s="48"/>
      <c r="C26" s="10" t="s">
        <v>36</v>
      </c>
      <c r="D26" s="7">
        <v>2000</v>
      </c>
      <c r="E26" s="8">
        <v>2000</v>
      </c>
      <c r="F26" s="29"/>
      <c r="G26" s="9">
        <f t="shared" si="0"/>
        <v>0</v>
      </c>
    </row>
    <row r="27" spans="1:8" ht="15">
      <c r="A27" s="45"/>
      <c r="B27" s="48"/>
      <c r="C27" s="10" t="s">
        <v>37</v>
      </c>
      <c r="D27" s="7">
        <v>500</v>
      </c>
      <c r="E27" s="8">
        <v>500</v>
      </c>
      <c r="F27" s="29"/>
      <c r="G27" s="9">
        <f t="shared" si="0"/>
        <v>0</v>
      </c>
    </row>
    <row r="28" spans="1:8" ht="24">
      <c r="A28" s="45"/>
      <c r="B28" s="48"/>
      <c r="C28" s="10" t="s">
        <v>38</v>
      </c>
      <c r="D28" s="7">
        <v>11000</v>
      </c>
      <c r="E28" s="8">
        <v>11000</v>
      </c>
      <c r="F28" s="29"/>
      <c r="G28" s="9">
        <f t="shared" si="0"/>
        <v>0</v>
      </c>
    </row>
    <row r="29" spans="1:8" ht="15">
      <c r="A29" s="12">
        <v>9</v>
      </c>
      <c r="B29" s="13" t="s">
        <v>39</v>
      </c>
      <c r="C29" s="10" t="s">
        <v>40</v>
      </c>
      <c r="D29" s="7">
        <v>29518.39</v>
      </c>
      <c r="E29" s="8">
        <v>29399.84</v>
      </c>
      <c r="F29" s="14">
        <v>29518.39</v>
      </c>
      <c r="G29" s="9">
        <f t="shared" si="0"/>
        <v>118.54999999999927</v>
      </c>
    </row>
    <row r="30" spans="1:8" ht="15">
      <c r="A30" s="49">
        <v>10</v>
      </c>
      <c r="B30" s="57" t="s">
        <v>41</v>
      </c>
      <c r="C30" s="10" t="s">
        <v>42</v>
      </c>
      <c r="D30" s="7">
        <v>1500</v>
      </c>
      <c r="E30" s="8">
        <v>1310</v>
      </c>
      <c r="F30" s="35">
        <f>SUM(D30:D33)</f>
        <v>21292.720000000001</v>
      </c>
      <c r="G30" s="9">
        <f t="shared" si="0"/>
        <v>190</v>
      </c>
    </row>
    <row r="31" spans="1:8" ht="15">
      <c r="A31" s="55"/>
      <c r="B31" s="58"/>
      <c r="C31" s="10" t="s">
        <v>43</v>
      </c>
      <c r="D31" s="7">
        <v>500</v>
      </c>
      <c r="E31" s="8">
        <v>430.5</v>
      </c>
      <c r="F31" s="36"/>
      <c r="G31" s="9">
        <f t="shared" si="0"/>
        <v>69.5</v>
      </c>
    </row>
    <row r="32" spans="1:8" ht="15">
      <c r="A32" s="55"/>
      <c r="B32" s="58"/>
      <c r="C32" s="10" t="s">
        <v>44</v>
      </c>
      <c r="D32" s="7">
        <v>1000</v>
      </c>
      <c r="E32" s="8">
        <v>1000</v>
      </c>
      <c r="F32" s="36"/>
      <c r="G32" s="9">
        <f t="shared" si="0"/>
        <v>0</v>
      </c>
    </row>
    <row r="33" spans="1:8" ht="15">
      <c r="A33" s="56"/>
      <c r="B33" s="59"/>
      <c r="C33" s="10" t="s">
        <v>45</v>
      </c>
      <c r="D33" s="7">
        <v>18292.72</v>
      </c>
      <c r="E33" s="8">
        <v>11907.5</v>
      </c>
      <c r="F33" s="37"/>
      <c r="G33" s="9">
        <f t="shared" si="0"/>
        <v>6385.2200000000012</v>
      </c>
    </row>
    <row r="34" spans="1:8" ht="48">
      <c r="A34" s="12">
        <v>11</v>
      </c>
      <c r="B34" s="15" t="s">
        <v>46</v>
      </c>
      <c r="C34" s="10" t="s">
        <v>47</v>
      </c>
      <c r="D34" s="7">
        <v>28014.26</v>
      </c>
      <c r="E34" s="8">
        <v>26756.58</v>
      </c>
      <c r="F34" s="14">
        <f>SUM(D34)</f>
        <v>28014.26</v>
      </c>
      <c r="G34" s="9">
        <f>D34-E34</f>
        <v>1257.6799999999967</v>
      </c>
    </row>
    <row r="35" spans="1:8" ht="24">
      <c r="A35" s="12">
        <v>12</v>
      </c>
      <c r="B35" s="13" t="s">
        <v>48</v>
      </c>
      <c r="C35" s="10" t="s">
        <v>49</v>
      </c>
      <c r="D35" s="7">
        <v>17015.38</v>
      </c>
      <c r="E35" s="8">
        <v>17015.38</v>
      </c>
      <c r="F35" s="14">
        <f>SUM(D35:D35)</f>
        <v>17015.38</v>
      </c>
      <c r="G35" s="9">
        <f t="shared" si="0"/>
        <v>0</v>
      </c>
    </row>
    <row r="36" spans="1:8" ht="15">
      <c r="A36" s="45">
        <v>13</v>
      </c>
      <c r="B36" s="46" t="s">
        <v>50</v>
      </c>
      <c r="C36" s="10" t="s">
        <v>51</v>
      </c>
      <c r="D36" s="7">
        <v>1200</v>
      </c>
      <c r="E36" s="8">
        <v>1045</v>
      </c>
      <c r="F36" s="29">
        <f>SUM(D36:D38)</f>
        <v>11233.91</v>
      </c>
      <c r="G36" s="9">
        <f t="shared" si="0"/>
        <v>155</v>
      </c>
    </row>
    <row r="37" spans="1:8" ht="15">
      <c r="A37" s="45"/>
      <c r="B37" s="48"/>
      <c r="C37" s="10" t="s">
        <v>52</v>
      </c>
      <c r="D37" s="7">
        <v>1733.91</v>
      </c>
      <c r="E37" s="8">
        <v>1733.91</v>
      </c>
      <c r="F37" s="29"/>
      <c r="G37" s="9">
        <f t="shared" si="0"/>
        <v>0</v>
      </c>
    </row>
    <row r="38" spans="1:8" ht="15">
      <c r="A38" s="45"/>
      <c r="B38" s="48"/>
      <c r="C38" s="10" t="s">
        <v>53</v>
      </c>
      <c r="D38" s="7">
        <v>8300</v>
      </c>
      <c r="E38" s="8">
        <v>8265.6</v>
      </c>
      <c r="F38" s="29"/>
      <c r="G38" s="9">
        <f t="shared" si="0"/>
        <v>34.399999999999636</v>
      </c>
    </row>
    <row r="39" spans="1:8" ht="15">
      <c r="A39" s="45"/>
      <c r="B39" s="54" t="s">
        <v>54</v>
      </c>
      <c r="C39" s="10" t="s">
        <v>9</v>
      </c>
      <c r="D39" s="7">
        <v>2000</v>
      </c>
      <c r="E39" s="8">
        <v>2000</v>
      </c>
      <c r="F39" s="29">
        <f>SUM(D39:D40)</f>
        <v>10951.89</v>
      </c>
      <c r="G39" s="9">
        <f t="shared" si="0"/>
        <v>0</v>
      </c>
    </row>
    <row r="40" spans="1:8" ht="24">
      <c r="A40" s="45"/>
      <c r="B40" s="54"/>
      <c r="C40" s="10" t="s">
        <v>55</v>
      </c>
      <c r="D40" s="7">
        <v>8951.89</v>
      </c>
      <c r="E40" s="8">
        <v>8951.89</v>
      </c>
      <c r="F40" s="29"/>
      <c r="G40" s="9">
        <f t="shared" si="0"/>
        <v>0</v>
      </c>
    </row>
    <row r="41" spans="1:8" ht="24">
      <c r="A41" s="45">
        <v>5</v>
      </c>
      <c r="B41" s="48" t="s">
        <v>56</v>
      </c>
      <c r="C41" s="10" t="s">
        <v>57</v>
      </c>
      <c r="D41" s="7">
        <v>6500</v>
      </c>
      <c r="E41" s="8">
        <v>6469.8</v>
      </c>
      <c r="F41" s="29">
        <f>SUM(D41:D44)</f>
        <v>10434.84</v>
      </c>
      <c r="G41" s="9">
        <f t="shared" si="0"/>
        <v>30.199999999999818</v>
      </c>
    </row>
    <row r="42" spans="1:8" ht="24">
      <c r="A42" s="45"/>
      <c r="B42" s="48"/>
      <c r="C42" s="28" t="s">
        <v>58</v>
      </c>
      <c r="D42" s="7">
        <v>500</v>
      </c>
      <c r="E42" s="8"/>
      <c r="F42" s="29"/>
      <c r="G42" s="9">
        <f t="shared" si="0"/>
        <v>500</v>
      </c>
      <c r="H42" t="s">
        <v>246</v>
      </c>
    </row>
    <row r="43" spans="1:8" ht="15">
      <c r="A43" s="45"/>
      <c r="B43" s="48"/>
      <c r="C43" s="10" t="s">
        <v>51</v>
      </c>
      <c r="D43" s="7">
        <v>1500</v>
      </c>
      <c r="E43" s="8">
        <v>1450</v>
      </c>
      <c r="F43" s="29"/>
      <c r="G43" s="9">
        <f t="shared" si="0"/>
        <v>50</v>
      </c>
    </row>
    <row r="44" spans="1:8" ht="15">
      <c r="A44" s="45"/>
      <c r="B44" s="47"/>
      <c r="C44" s="10" t="s">
        <v>59</v>
      </c>
      <c r="D44" s="7">
        <v>1934.84</v>
      </c>
      <c r="E44" s="8">
        <v>1934.8</v>
      </c>
      <c r="F44" s="29"/>
      <c r="G44" s="9">
        <f t="shared" si="0"/>
        <v>3.999999999996362E-2</v>
      </c>
    </row>
    <row r="45" spans="1:8" ht="24">
      <c r="A45" s="12">
        <v>16</v>
      </c>
      <c r="B45" s="15" t="s">
        <v>60</v>
      </c>
      <c r="C45" s="10" t="s">
        <v>61</v>
      </c>
      <c r="D45" s="7">
        <v>10763.87</v>
      </c>
      <c r="E45" s="8">
        <v>10761.87</v>
      </c>
      <c r="F45" s="14">
        <v>10763.87</v>
      </c>
      <c r="G45" s="9">
        <f t="shared" si="0"/>
        <v>2</v>
      </c>
    </row>
    <row r="46" spans="1:8" ht="24">
      <c r="A46" s="45">
        <v>17</v>
      </c>
      <c r="B46" s="48" t="s">
        <v>62</v>
      </c>
      <c r="C46" s="10" t="s">
        <v>63</v>
      </c>
      <c r="D46" s="7">
        <v>1500</v>
      </c>
      <c r="E46" s="8">
        <v>1500</v>
      </c>
      <c r="F46" s="29">
        <f>SUM(D46:D47)</f>
        <v>16357.32</v>
      </c>
      <c r="G46" s="9">
        <f t="shared" si="0"/>
        <v>0</v>
      </c>
    </row>
    <row r="47" spans="1:8" ht="15">
      <c r="A47" s="45"/>
      <c r="B47" s="47"/>
      <c r="C47" s="11" t="s">
        <v>64</v>
      </c>
      <c r="D47" s="7">
        <v>14857.32</v>
      </c>
      <c r="E47" s="8">
        <v>16.100000000000001</v>
      </c>
      <c r="F47" s="29"/>
      <c r="G47" s="9">
        <f t="shared" si="0"/>
        <v>14841.22</v>
      </c>
      <c r="H47" t="s">
        <v>245</v>
      </c>
    </row>
    <row r="48" spans="1:8" ht="24">
      <c r="A48" s="49">
        <v>18</v>
      </c>
      <c r="B48" s="57" t="s">
        <v>65</v>
      </c>
      <c r="C48" s="10" t="s">
        <v>66</v>
      </c>
      <c r="D48" s="7">
        <v>12000</v>
      </c>
      <c r="E48" s="8">
        <v>11675.96</v>
      </c>
      <c r="F48" s="35">
        <f>SUM(D48:D49)</f>
        <v>12691.03</v>
      </c>
      <c r="G48" s="9">
        <f t="shared" si="0"/>
        <v>324.04000000000087</v>
      </c>
    </row>
    <row r="49" spans="1:8" ht="24">
      <c r="A49" s="56"/>
      <c r="B49" s="59"/>
      <c r="C49" s="10" t="s">
        <v>67</v>
      </c>
      <c r="D49" s="7">
        <v>691.03</v>
      </c>
      <c r="E49" s="8">
        <v>691.03</v>
      </c>
      <c r="F49" s="37"/>
      <c r="G49" s="9">
        <f t="shared" si="0"/>
        <v>0</v>
      </c>
    </row>
    <row r="50" spans="1:8" ht="15">
      <c r="A50" s="12">
        <v>19</v>
      </c>
      <c r="B50" s="13" t="s">
        <v>68</v>
      </c>
      <c r="C50" s="10" t="s">
        <v>69</v>
      </c>
      <c r="D50" s="7">
        <v>14571.18</v>
      </c>
      <c r="E50" s="8">
        <v>14518.92</v>
      </c>
      <c r="F50" s="14">
        <v>14571.18</v>
      </c>
      <c r="G50" s="9">
        <f t="shared" si="0"/>
        <v>52.260000000000218</v>
      </c>
    </row>
    <row r="51" spans="1:8" ht="24">
      <c r="A51" s="45">
        <v>20</v>
      </c>
      <c r="B51" s="46" t="s">
        <v>70</v>
      </c>
      <c r="C51" s="10" t="s">
        <v>71</v>
      </c>
      <c r="D51" s="7">
        <v>2444.14</v>
      </c>
      <c r="E51" s="8">
        <v>2398.73</v>
      </c>
      <c r="F51" s="29">
        <f>SUM(D51:D54)</f>
        <v>14054.14</v>
      </c>
      <c r="G51" s="9">
        <f t="shared" si="0"/>
        <v>45.409999999999854</v>
      </c>
    </row>
    <row r="52" spans="1:8" ht="24">
      <c r="A52" s="45"/>
      <c r="B52" s="48"/>
      <c r="C52" s="10" t="s">
        <v>72</v>
      </c>
      <c r="D52" s="7">
        <v>2000</v>
      </c>
      <c r="E52" s="8">
        <v>1950</v>
      </c>
      <c r="F52" s="29"/>
      <c r="G52" s="9">
        <f t="shared" si="0"/>
        <v>50</v>
      </c>
    </row>
    <row r="53" spans="1:8" ht="15">
      <c r="A53" s="45"/>
      <c r="B53" s="48"/>
      <c r="C53" s="10" t="s">
        <v>52</v>
      </c>
      <c r="D53" s="7">
        <v>1000</v>
      </c>
      <c r="E53" s="8">
        <v>1000</v>
      </c>
      <c r="F53" s="29"/>
      <c r="G53" s="9">
        <f t="shared" si="0"/>
        <v>0</v>
      </c>
    </row>
    <row r="54" spans="1:8" ht="15">
      <c r="A54" s="45"/>
      <c r="B54" s="48"/>
      <c r="C54" s="10" t="s">
        <v>73</v>
      </c>
      <c r="D54" s="7">
        <v>8610</v>
      </c>
      <c r="E54" s="8">
        <v>8610</v>
      </c>
      <c r="F54" s="29"/>
      <c r="G54" s="9">
        <f t="shared" si="0"/>
        <v>0</v>
      </c>
    </row>
    <row r="55" spans="1:8" ht="24">
      <c r="A55" s="45">
        <v>21</v>
      </c>
      <c r="B55" s="46" t="s">
        <v>74</v>
      </c>
      <c r="C55" s="10" t="s">
        <v>75</v>
      </c>
      <c r="D55" s="7">
        <v>2500</v>
      </c>
      <c r="E55" s="8">
        <v>2496.8200000000002</v>
      </c>
      <c r="F55" s="29">
        <f>SUM(D55:D63)</f>
        <v>23924.93</v>
      </c>
      <c r="G55" s="9">
        <f t="shared" si="0"/>
        <v>3.1799999999998363</v>
      </c>
    </row>
    <row r="56" spans="1:8" ht="24">
      <c r="A56" s="45"/>
      <c r="B56" s="48"/>
      <c r="C56" s="10" t="s">
        <v>76</v>
      </c>
      <c r="D56" s="7">
        <v>2500</v>
      </c>
      <c r="E56" s="8">
        <v>2500</v>
      </c>
      <c r="F56" s="29"/>
      <c r="G56" s="9">
        <f t="shared" si="0"/>
        <v>0</v>
      </c>
    </row>
    <row r="57" spans="1:8" ht="15">
      <c r="A57" s="45"/>
      <c r="B57" s="48"/>
      <c r="C57" s="10" t="s">
        <v>77</v>
      </c>
      <c r="D57" s="7">
        <v>1200</v>
      </c>
      <c r="E57" s="8">
        <v>1200</v>
      </c>
      <c r="F57" s="29"/>
      <c r="G57" s="9">
        <f t="shared" si="0"/>
        <v>0</v>
      </c>
    </row>
    <row r="58" spans="1:8" ht="24">
      <c r="A58" s="45"/>
      <c r="B58" s="48"/>
      <c r="C58" s="10" t="s">
        <v>78</v>
      </c>
      <c r="D58" s="7">
        <v>1200</v>
      </c>
      <c r="E58" s="8">
        <v>1150</v>
      </c>
      <c r="F58" s="29"/>
      <c r="G58" s="9">
        <f t="shared" si="0"/>
        <v>50</v>
      </c>
    </row>
    <row r="59" spans="1:8" ht="15">
      <c r="A59" s="45"/>
      <c r="B59" s="48"/>
      <c r="C59" s="10" t="s">
        <v>79</v>
      </c>
      <c r="D59" s="7">
        <v>2200</v>
      </c>
      <c r="E59" s="8">
        <v>1856.18</v>
      </c>
      <c r="F59" s="29"/>
      <c r="G59" s="9">
        <f t="shared" si="0"/>
        <v>343.81999999999994</v>
      </c>
    </row>
    <row r="60" spans="1:8" ht="15">
      <c r="A60" s="45"/>
      <c r="B60" s="48"/>
      <c r="C60" s="10" t="s">
        <v>80</v>
      </c>
      <c r="D60" s="7">
        <v>1000</v>
      </c>
      <c r="E60" s="8">
        <v>1000</v>
      </c>
      <c r="F60" s="29"/>
      <c r="G60" s="9">
        <f t="shared" si="0"/>
        <v>0</v>
      </c>
    </row>
    <row r="61" spans="1:8" ht="15">
      <c r="A61" s="45"/>
      <c r="B61" s="48"/>
      <c r="C61" s="10" t="s">
        <v>81</v>
      </c>
      <c r="D61" s="7">
        <v>3000</v>
      </c>
      <c r="E61" s="8">
        <v>3000</v>
      </c>
      <c r="F61" s="29"/>
      <c r="G61" s="9">
        <f t="shared" si="0"/>
        <v>0</v>
      </c>
    </row>
    <row r="62" spans="1:8" ht="15">
      <c r="A62" s="45"/>
      <c r="B62" s="48"/>
      <c r="C62" s="10" t="s">
        <v>82</v>
      </c>
      <c r="D62" s="7">
        <v>9500</v>
      </c>
      <c r="E62" s="8">
        <v>9500</v>
      </c>
      <c r="F62" s="29"/>
      <c r="G62" s="9">
        <f t="shared" si="0"/>
        <v>0</v>
      </c>
    </row>
    <row r="63" spans="1:8" ht="15">
      <c r="A63" s="45"/>
      <c r="B63" s="48"/>
      <c r="C63" s="10" t="s">
        <v>83</v>
      </c>
      <c r="D63" s="7">
        <v>824.93</v>
      </c>
      <c r="E63" s="8">
        <v>812.87</v>
      </c>
      <c r="F63" s="29"/>
      <c r="G63" s="9">
        <f t="shared" si="0"/>
        <v>12.059999999999945</v>
      </c>
    </row>
    <row r="64" spans="1:8" ht="24">
      <c r="A64" s="45">
        <v>22</v>
      </c>
      <c r="B64" s="46" t="s">
        <v>84</v>
      </c>
      <c r="C64" s="11" t="s">
        <v>85</v>
      </c>
      <c r="D64" s="7">
        <v>10638.96</v>
      </c>
      <c r="E64" s="8">
        <v>3018.2</v>
      </c>
      <c r="F64" s="29">
        <f>SUM(D64:D66)</f>
        <v>11938.96</v>
      </c>
      <c r="G64" s="9">
        <f t="shared" si="0"/>
        <v>7620.7599999999993</v>
      </c>
      <c r="H64" t="s">
        <v>247</v>
      </c>
    </row>
    <row r="65" spans="1:7" ht="15">
      <c r="A65" s="45"/>
      <c r="B65" s="48"/>
      <c r="C65" s="10" t="s">
        <v>86</v>
      </c>
      <c r="D65" s="7">
        <v>1000</v>
      </c>
      <c r="E65" s="8">
        <v>1000</v>
      </c>
      <c r="F65" s="29"/>
      <c r="G65" s="9">
        <f t="shared" si="0"/>
        <v>0</v>
      </c>
    </row>
    <row r="66" spans="1:7" ht="15">
      <c r="A66" s="45"/>
      <c r="B66" s="48"/>
      <c r="C66" s="10" t="s">
        <v>87</v>
      </c>
      <c r="D66" s="7">
        <v>300</v>
      </c>
      <c r="E66" s="8">
        <v>298.93</v>
      </c>
      <c r="F66" s="29"/>
      <c r="G66" s="9">
        <f t="shared" ref="G66:G129" si="1">D66-E66</f>
        <v>1.0699999999999932</v>
      </c>
    </row>
    <row r="67" spans="1:7" ht="15">
      <c r="A67" s="45">
        <v>23</v>
      </c>
      <c r="B67" s="46" t="s">
        <v>88</v>
      </c>
      <c r="C67" s="10" t="s">
        <v>89</v>
      </c>
      <c r="D67" s="7">
        <v>1000</v>
      </c>
      <c r="E67" s="8">
        <v>1000</v>
      </c>
      <c r="F67" s="29">
        <f>SUM(D67:D70)</f>
        <v>13396.08</v>
      </c>
      <c r="G67" s="9">
        <f t="shared" si="1"/>
        <v>0</v>
      </c>
    </row>
    <row r="68" spans="1:7" ht="24">
      <c r="A68" s="45"/>
      <c r="B68" s="48"/>
      <c r="C68" s="10" t="s">
        <v>90</v>
      </c>
      <c r="D68" s="7">
        <v>1500</v>
      </c>
      <c r="E68" s="8">
        <v>1500</v>
      </c>
      <c r="F68" s="29"/>
      <c r="G68" s="9">
        <f t="shared" si="1"/>
        <v>0</v>
      </c>
    </row>
    <row r="69" spans="1:7" ht="15">
      <c r="A69" s="45"/>
      <c r="B69" s="48"/>
      <c r="C69" s="10" t="s">
        <v>91</v>
      </c>
      <c r="D69" s="7">
        <v>1500</v>
      </c>
      <c r="E69" s="8">
        <v>1500</v>
      </c>
      <c r="F69" s="29"/>
      <c r="G69" s="9">
        <f t="shared" si="1"/>
        <v>0</v>
      </c>
    </row>
    <row r="70" spans="1:7" ht="24">
      <c r="A70" s="45"/>
      <c r="B70" s="47"/>
      <c r="C70" s="10" t="s">
        <v>92</v>
      </c>
      <c r="D70" s="7">
        <v>9396.08</v>
      </c>
      <c r="E70" s="8">
        <v>9390</v>
      </c>
      <c r="F70" s="29"/>
      <c r="G70" s="9">
        <f t="shared" si="1"/>
        <v>6.0799999999999272</v>
      </c>
    </row>
    <row r="71" spans="1:7" ht="15" customHeight="1">
      <c r="A71" s="45">
        <v>24</v>
      </c>
      <c r="B71" s="46" t="s">
        <v>93</v>
      </c>
      <c r="C71" s="60" t="s">
        <v>94</v>
      </c>
      <c r="D71" s="35">
        <v>12503.01</v>
      </c>
      <c r="E71" s="39">
        <v>12494.46</v>
      </c>
      <c r="F71" s="29">
        <v>12503.01</v>
      </c>
      <c r="G71" s="42">
        <f>D71-E71</f>
        <v>8.5500000000010914</v>
      </c>
    </row>
    <row r="72" spans="1:7" ht="15" customHeight="1">
      <c r="A72" s="45"/>
      <c r="B72" s="48"/>
      <c r="C72" s="61"/>
      <c r="D72" s="36"/>
      <c r="E72" s="40"/>
      <c r="F72" s="29"/>
      <c r="G72" s="43"/>
    </row>
    <row r="73" spans="1:7" ht="15" customHeight="1">
      <c r="A73" s="45"/>
      <c r="B73" s="48"/>
      <c r="C73" s="61"/>
      <c r="D73" s="36"/>
      <c r="E73" s="40"/>
      <c r="F73" s="29"/>
      <c r="G73" s="43"/>
    </row>
    <row r="74" spans="1:7" ht="15" customHeight="1">
      <c r="A74" s="45"/>
      <c r="B74" s="47"/>
      <c r="C74" s="62"/>
      <c r="D74" s="37"/>
      <c r="E74" s="41"/>
      <c r="F74" s="29"/>
      <c r="G74" s="44"/>
    </row>
    <row r="75" spans="1:7" ht="24">
      <c r="A75" s="12">
        <v>25</v>
      </c>
      <c r="B75" s="16" t="s">
        <v>95</v>
      </c>
      <c r="C75" s="10" t="s">
        <v>96</v>
      </c>
      <c r="D75" s="7">
        <v>10481.85</v>
      </c>
      <c r="E75" s="8">
        <v>10430.4</v>
      </c>
      <c r="F75" s="14">
        <v>10481.85</v>
      </c>
      <c r="G75" s="9">
        <f t="shared" si="1"/>
        <v>51.450000000000728</v>
      </c>
    </row>
    <row r="76" spans="1:7" ht="24">
      <c r="A76" s="45">
        <v>26</v>
      </c>
      <c r="B76" s="46" t="s">
        <v>97</v>
      </c>
      <c r="C76" s="10" t="s">
        <v>98</v>
      </c>
      <c r="D76" s="7">
        <v>3500</v>
      </c>
      <c r="E76" s="8">
        <v>3500</v>
      </c>
      <c r="F76" s="29">
        <f>SUM(D76:D78)</f>
        <v>11656.939999999999</v>
      </c>
      <c r="G76" s="9">
        <f t="shared" si="1"/>
        <v>0</v>
      </c>
    </row>
    <row r="77" spans="1:7" ht="15">
      <c r="A77" s="45"/>
      <c r="B77" s="48"/>
      <c r="C77" s="10" t="s">
        <v>99</v>
      </c>
      <c r="D77" s="7">
        <v>2100</v>
      </c>
      <c r="E77" s="8">
        <v>2100</v>
      </c>
      <c r="F77" s="29"/>
      <c r="G77" s="9">
        <f t="shared" si="1"/>
        <v>0</v>
      </c>
    </row>
    <row r="78" spans="1:7" ht="24">
      <c r="A78" s="45"/>
      <c r="B78" s="48"/>
      <c r="C78" s="10" t="s">
        <v>100</v>
      </c>
      <c r="D78" s="7">
        <v>6056.94</v>
      </c>
      <c r="E78" s="8">
        <v>6025.77</v>
      </c>
      <c r="F78" s="29"/>
      <c r="G78" s="9">
        <f t="shared" si="1"/>
        <v>31.169999999999163</v>
      </c>
    </row>
    <row r="79" spans="1:7" ht="36">
      <c r="A79" s="45">
        <v>27</v>
      </c>
      <c r="B79" s="46" t="s">
        <v>101</v>
      </c>
      <c r="C79" s="10" t="s">
        <v>102</v>
      </c>
      <c r="D79" s="7">
        <v>2800</v>
      </c>
      <c r="E79" s="8">
        <v>2800</v>
      </c>
      <c r="F79" s="29">
        <f>SUM(D79:D80)</f>
        <v>11092.9</v>
      </c>
      <c r="G79" s="9">
        <f t="shared" si="1"/>
        <v>0</v>
      </c>
    </row>
    <row r="80" spans="1:7" ht="24">
      <c r="A80" s="45"/>
      <c r="B80" s="47"/>
      <c r="C80" s="10" t="s">
        <v>103</v>
      </c>
      <c r="D80" s="7">
        <v>8292.9</v>
      </c>
      <c r="E80" s="8">
        <v>8292.9</v>
      </c>
      <c r="F80" s="29"/>
      <c r="G80" s="9">
        <f t="shared" si="1"/>
        <v>0</v>
      </c>
    </row>
    <row r="81" spans="1:8" ht="15">
      <c r="A81" s="12">
        <v>28</v>
      </c>
      <c r="B81" s="13" t="s">
        <v>104</v>
      </c>
      <c r="C81" s="10" t="s">
        <v>105</v>
      </c>
      <c r="D81" s="7">
        <v>11844.96</v>
      </c>
      <c r="E81" s="8">
        <v>11844.96</v>
      </c>
      <c r="F81" s="14">
        <f>SUM(D81:D81)</f>
        <v>11844.96</v>
      </c>
      <c r="G81" s="9">
        <f t="shared" si="1"/>
        <v>0</v>
      </c>
    </row>
    <row r="82" spans="1:8" ht="24">
      <c r="A82" s="45">
        <v>29</v>
      </c>
      <c r="B82" s="46" t="s">
        <v>106</v>
      </c>
      <c r="C82" s="11" t="s">
        <v>107</v>
      </c>
      <c r="D82" s="7">
        <v>10000</v>
      </c>
      <c r="E82" s="8">
        <v>35.200000000000003</v>
      </c>
      <c r="F82" s="29">
        <f>SUM(D82:D84)</f>
        <v>12691.03</v>
      </c>
      <c r="G82" s="9">
        <f t="shared" si="1"/>
        <v>9964.7999999999993</v>
      </c>
      <c r="H82" t="s">
        <v>245</v>
      </c>
    </row>
    <row r="83" spans="1:8" ht="15">
      <c r="A83" s="45"/>
      <c r="B83" s="48"/>
      <c r="C83" s="10" t="s">
        <v>108</v>
      </c>
      <c r="D83" s="7">
        <v>2000</v>
      </c>
      <c r="E83" s="8">
        <v>1500</v>
      </c>
      <c r="F83" s="29"/>
      <c r="G83" s="9">
        <f t="shared" si="1"/>
        <v>500</v>
      </c>
    </row>
    <row r="84" spans="1:8" ht="15">
      <c r="A84" s="45"/>
      <c r="B84" s="47"/>
      <c r="C84" s="10" t="s">
        <v>109</v>
      </c>
      <c r="D84" s="7">
        <v>691.03</v>
      </c>
      <c r="E84" s="8">
        <v>523.98</v>
      </c>
      <c r="F84" s="29"/>
      <c r="G84" s="9">
        <f t="shared" si="1"/>
        <v>167.04999999999995</v>
      </c>
    </row>
    <row r="85" spans="1:8" ht="15">
      <c r="A85" s="45">
        <v>30</v>
      </c>
      <c r="B85" s="46" t="s">
        <v>110</v>
      </c>
      <c r="C85" s="10" t="s">
        <v>111</v>
      </c>
      <c r="D85" s="7">
        <v>2000</v>
      </c>
      <c r="E85" s="8">
        <v>2000</v>
      </c>
      <c r="F85" s="29">
        <f>SUM(D85:D90)</f>
        <v>16122.3</v>
      </c>
      <c r="G85" s="9">
        <f t="shared" si="1"/>
        <v>0</v>
      </c>
    </row>
    <row r="86" spans="1:8" ht="15">
      <c r="A86" s="45"/>
      <c r="B86" s="48"/>
      <c r="C86" s="10" t="s">
        <v>8</v>
      </c>
      <c r="D86" s="7">
        <v>1500</v>
      </c>
      <c r="E86" s="8">
        <v>1450</v>
      </c>
      <c r="F86" s="29"/>
      <c r="G86" s="9">
        <f t="shared" si="1"/>
        <v>50</v>
      </c>
    </row>
    <row r="87" spans="1:8" ht="15">
      <c r="A87" s="45"/>
      <c r="B87" s="48"/>
      <c r="C87" s="10" t="s">
        <v>112</v>
      </c>
      <c r="D87" s="7">
        <v>1500</v>
      </c>
      <c r="E87" s="8">
        <v>1500</v>
      </c>
      <c r="F87" s="29"/>
      <c r="G87" s="9">
        <f t="shared" si="1"/>
        <v>0</v>
      </c>
    </row>
    <row r="88" spans="1:8" ht="24">
      <c r="A88" s="45"/>
      <c r="B88" s="48"/>
      <c r="C88" s="10" t="s">
        <v>113</v>
      </c>
      <c r="D88" s="7">
        <v>4000</v>
      </c>
      <c r="E88" s="8">
        <v>3500</v>
      </c>
      <c r="F88" s="29"/>
      <c r="G88" s="9">
        <f t="shared" si="1"/>
        <v>500</v>
      </c>
    </row>
    <row r="89" spans="1:8" ht="15">
      <c r="A89" s="45"/>
      <c r="B89" s="48"/>
      <c r="C89" s="10" t="s">
        <v>114</v>
      </c>
      <c r="D89" s="7">
        <v>1000</v>
      </c>
      <c r="E89" s="8">
        <v>998.13</v>
      </c>
      <c r="F89" s="29"/>
      <c r="G89" s="9">
        <f t="shared" si="1"/>
        <v>1.8700000000000045</v>
      </c>
    </row>
    <row r="90" spans="1:8" ht="24">
      <c r="A90" s="45"/>
      <c r="B90" s="48"/>
      <c r="C90" s="10" t="s">
        <v>115</v>
      </c>
      <c r="D90" s="7">
        <v>6122.3</v>
      </c>
      <c r="E90" s="8">
        <v>6121.76</v>
      </c>
      <c r="F90" s="29"/>
      <c r="G90" s="9">
        <f t="shared" si="1"/>
        <v>0.53999999999996362</v>
      </c>
    </row>
    <row r="91" spans="1:8" ht="15">
      <c r="A91" s="45">
        <v>31</v>
      </c>
      <c r="B91" s="46" t="s">
        <v>116</v>
      </c>
      <c r="C91" s="10" t="s">
        <v>117</v>
      </c>
      <c r="D91" s="7">
        <v>500</v>
      </c>
      <c r="E91" s="8">
        <v>500</v>
      </c>
      <c r="F91" s="29">
        <f>SUM(D91:D94)</f>
        <v>28719.32</v>
      </c>
      <c r="G91" s="9">
        <f t="shared" si="1"/>
        <v>0</v>
      </c>
    </row>
    <row r="92" spans="1:8" ht="15">
      <c r="A92" s="45"/>
      <c r="B92" s="48"/>
      <c r="C92" s="10" t="s">
        <v>118</v>
      </c>
      <c r="D92" s="7">
        <v>3000</v>
      </c>
      <c r="E92" s="8">
        <v>3000</v>
      </c>
      <c r="F92" s="29"/>
      <c r="G92" s="9">
        <f t="shared" si="1"/>
        <v>0</v>
      </c>
    </row>
    <row r="93" spans="1:8" ht="15">
      <c r="A93" s="45"/>
      <c r="B93" s="48"/>
      <c r="C93" s="10" t="s">
        <v>119</v>
      </c>
      <c r="D93" s="7">
        <v>1800</v>
      </c>
      <c r="E93" s="8">
        <v>1800</v>
      </c>
      <c r="F93" s="29"/>
      <c r="G93" s="9">
        <f t="shared" si="1"/>
        <v>0</v>
      </c>
    </row>
    <row r="94" spans="1:8" ht="15">
      <c r="A94" s="45"/>
      <c r="B94" s="48"/>
      <c r="C94" s="10" t="s">
        <v>120</v>
      </c>
      <c r="D94" s="7">
        <v>23419.32</v>
      </c>
      <c r="E94" s="8">
        <v>23419.32</v>
      </c>
      <c r="F94" s="29"/>
      <c r="G94" s="9">
        <f t="shared" si="1"/>
        <v>0</v>
      </c>
    </row>
    <row r="95" spans="1:8" ht="24">
      <c r="A95" s="45">
        <v>32</v>
      </c>
      <c r="B95" s="46" t="s">
        <v>121</v>
      </c>
      <c r="C95" s="10" t="s">
        <v>122</v>
      </c>
      <c r="D95" s="7">
        <v>2000</v>
      </c>
      <c r="E95" s="8">
        <v>1880.01</v>
      </c>
      <c r="F95" s="29">
        <f>SUM(D95:D101)</f>
        <v>47003.8</v>
      </c>
      <c r="G95" s="9">
        <f t="shared" si="1"/>
        <v>119.99000000000001</v>
      </c>
    </row>
    <row r="96" spans="1:8" ht="15">
      <c r="A96" s="45"/>
      <c r="B96" s="48"/>
      <c r="C96" s="11" t="s">
        <v>123</v>
      </c>
      <c r="D96" s="7">
        <v>6000</v>
      </c>
      <c r="E96" s="8">
        <v>23.3</v>
      </c>
      <c r="F96" s="29"/>
      <c r="G96" s="9">
        <f t="shared" si="1"/>
        <v>5976.7</v>
      </c>
      <c r="H96" t="s">
        <v>245</v>
      </c>
    </row>
    <row r="97" spans="1:8" ht="15">
      <c r="A97" s="45"/>
      <c r="B97" s="48"/>
      <c r="C97" s="10" t="s">
        <v>124</v>
      </c>
      <c r="D97" s="7">
        <v>3500</v>
      </c>
      <c r="E97" s="8">
        <v>2911.41</v>
      </c>
      <c r="F97" s="29"/>
      <c r="G97" s="9">
        <f t="shared" si="1"/>
        <v>588.59000000000015</v>
      </c>
    </row>
    <row r="98" spans="1:8" ht="15">
      <c r="A98" s="45"/>
      <c r="B98" s="48"/>
      <c r="C98" s="10" t="s">
        <v>52</v>
      </c>
      <c r="D98" s="7">
        <v>10000</v>
      </c>
      <c r="E98" s="8">
        <v>10000</v>
      </c>
      <c r="F98" s="29"/>
      <c r="G98" s="9">
        <f t="shared" si="1"/>
        <v>0</v>
      </c>
    </row>
    <row r="99" spans="1:8" ht="15">
      <c r="A99" s="45"/>
      <c r="B99" s="48"/>
      <c r="C99" s="10" t="s">
        <v>125</v>
      </c>
      <c r="D99" s="7">
        <v>1500</v>
      </c>
      <c r="E99" s="8">
        <v>1500</v>
      </c>
      <c r="F99" s="29"/>
      <c r="G99" s="9">
        <f t="shared" si="1"/>
        <v>0</v>
      </c>
    </row>
    <row r="100" spans="1:8" ht="24">
      <c r="A100" s="45"/>
      <c r="B100" s="48"/>
      <c r="C100" s="10" t="s">
        <v>126</v>
      </c>
      <c r="D100" s="7">
        <v>20000</v>
      </c>
      <c r="E100" s="8">
        <v>16582.78</v>
      </c>
      <c r="F100" s="29"/>
      <c r="G100" s="9">
        <f t="shared" si="1"/>
        <v>3417.2200000000012</v>
      </c>
    </row>
    <row r="101" spans="1:8" ht="24">
      <c r="A101" s="45"/>
      <c r="B101" s="48"/>
      <c r="C101" s="10" t="s">
        <v>127</v>
      </c>
      <c r="D101" s="7">
        <v>4003.8</v>
      </c>
      <c r="E101" s="8">
        <v>3953.8</v>
      </c>
      <c r="F101" s="29"/>
      <c r="G101" s="9">
        <f t="shared" si="1"/>
        <v>50</v>
      </c>
    </row>
    <row r="102" spans="1:8" ht="15">
      <c r="A102" s="45">
        <v>33</v>
      </c>
      <c r="B102" s="46" t="s">
        <v>128</v>
      </c>
      <c r="C102" s="10" t="s">
        <v>129</v>
      </c>
      <c r="D102" s="7">
        <v>3500</v>
      </c>
      <c r="E102" s="8">
        <v>3500</v>
      </c>
      <c r="F102" s="29">
        <f>SUM(D102:D114)</f>
        <v>31821.57</v>
      </c>
      <c r="G102" s="9">
        <f t="shared" si="1"/>
        <v>0</v>
      </c>
    </row>
    <row r="103" spans="1:8" ht="15">
      <c r="A103" s="45"/>
      <c r="B103" s="48"/>
      <c r="C103" s="10" t="s">
        <v>130</v>
      </c>
      <c r="D103" s="7">
        <v>2500</v>
      </c>
      <c r="E103" s="8">
        <v>2450</v>
      </c>
      <c r="F103" s="29"/>
      <c r="G103" s="9">
        <f t="shared" si="1"/>
        <v>50</v>
      </c>
    </row>
    <row r="104" spans="1:8" ht="15">
      <c r="A104" s="45"/>
      <c r="B104" s="48"/>
      <c r="C104" s="28" t="s">
        <v>131</v>
      </c>
      <c r="D104" s="7">
        <v>1000</v>
      </c>
      <c r="E104" s="8"/>
      <c r="F104" s="29"/>
      <c r="G104" s="9">
        <f t="shared" si="1"/>
        <v>1000</v>
      </c>
      <c r="H104" t="s">
        <v>246</v>
      </c>
    </row>
    <row r="105" spans="1:8" ht="15">
      <c r="A105" s="45"/>
      <c r="B105" s="48"/>
      <c r="C105" s="10" t="s">
        <v>132</v>
      </c>
      <c r="D105" s="7">
        <v>2000</v>
      </c>
      <c r="E105" s="8">
        <v>1721.21</v>
      </c>
      <c r="F105" s="29"/>
      <c r="G105" s="9">
        <f t="shared" si="1"/>
        <v>278.78999999999996</v>
      </c>
    </row>
    <row r="106" spans="1:8" ht="15">
      <c r="A106" s="45"/>
      <c r="B106" s="48"/>
      <c r="C106" s="10" t="s">
        <v>133</v>
      </c>
      <c r="D106" s="7">
        <v>4000</v>
      </c>
      <c r="E106" s="8">
        <v>4000</v>
      </c>
      <c r="F106" s="29"/>
      <c r="G106" s="9">
        <f t="shared" si="1"/>
        <v>0</v>
      </c>
    </row>
    <row r="107" spans="1:8" ht="15">
      <c r="A107" s="45"/>
      <c r="B107" s="48"/>
      <c r="C107" s="10" t="s">
        <v>134</v>
      </c>
      <c r="D107" s="7">
        <v>600</v>
      </c>
      <c r="E107" s="8">
        <v>523.98</v>
      </c>
      <c r="F107" s="29"/>
      <c r="G107" s="9">
        <f t="shared" si="1"/>
        <v>76.019999999999982</v>
      </c>
    </row>
    <row r="108" spans="1:8" ht="24">
      <c r="A108" s="45"/>
      <c r="B108" s="48"/>
      <c r="C108" s="10" t="s">
        <v>135</v>
      </c>
      <c r="D108" s="7">
        <v>2000</v>
      </c>
      <c r="E108" s="8">
        <v>1991.12</v>
      </c>
      <c r="F108" s="29"/>
      <c r="G108" s="9">
        <f t="shared" si="1"/>
        <v>8.8800000000001091</v>
      </c>
    </row>
    <row r="109" spans="1:8" ht="24">
      <c r="A109" s="45"/>
      <c r="B109" s="48"/>
      <c r="C109" s="10" t="s">
        <v>136</v>
      </c>
      <c r="D109" s="7">
        <v>3000</v>
      </c>
      <c r="E109" s="8">
        <v>3000</v>
      </c>
      <c r="F109" s="29"/>
      <c r="G109" s="9">
        <f t="shared" si="1"/>
        <v>0</v>
      </c>
    </row>
    <row r="110" spans="1:8" ht="24">
      <c r="A110" s="45"/>
      <c r="B110" s="48"/>
      <c r="C110" s="10" t="s">
        <v>137</v>
      </c>
      <c r="D110" s="7">
        <v>1000</v>
      </c>
      <c r="E110" s="8">
        <v>1000</v>
      </c>
      <c r="F110" s="29"/>
      <c r="G110" s="9">
        <f t="shared" si="1"/>
        <v>0</v>
      </c>
    </row>
    <row r="111" spans="1:8" ht="24">
      <c r="A111" s="45"/>
      <c r="B111" s="48"/>
      <c r="C111" s="10" t="s">
        <v>138</v>
      </c>
      <c r="D111" s="7">
        <v>2000</v>
      </c>
      <c r="E111" s="8">
        <v>2000</v>
      </c>
      <c r="F111" s="29"/>
      <c r="G111" s="9">
        <f t="shared" si="1"/>
        <v>0</v>
      </c>
    </row>
    <row r="112" spans="1:8" ht="15">
      <c r="A112" s="45"/>
      <c r="B112" s="48"/>
      <c r="C112" s="10" t="s">
        <v>139</v>
      </c>
      <c r="D112" s="17">
        <v>1400</v>
      </c>
      <c r="E112" s="8">
        <v>1400</v>
      </c>
      <c r="F112" s="29"/>
      <c r="G112" s="9">
        <f t="shared" si="1"/>
        <v>0</v>
      </c>
    </row>
    <row r="113" spans="1:8" ht="15">
      <c r="A113" s="45"/>
      <c r="B113" s="48"/>
      <c r="C113" s="10" t="s">
        <v>140</v>
      </c>
      <c r="D113" s="7">
        <v>1500</v>
      </c>
      <c r="E113" s="8">
        <v>1500</v>
      </c>
      <c r="F113" s="29"/>
      <c r="G113" s="9">
        <f t="shared" si="1"/>
        <v>0</v>
      </c>
    </row>
    <row r="114" spans="1:8" ht="15">
      <c r="A114" s="45"/>
      <c r="B114" s="47"/>
      <c r="C114" s="10" t="s">
        <v>141</v>
      </c>
      <c r="D114" s="7">
        <v>7321.57</v>
      </c>
      <c r="E114" s="8">
        <v>7320</v>
      </c>
      <c r="F114" s="29"/>
      <c r="G114" s="9">
        <f t="shared" si="1"/>
        <v>1.569999999999709</v>
      </c>
    </row>
    <row r="115" spans="1:8" ht="15">
      <c r="A115" s="49">
        <v>34</v>
      </c>
      <c r="B115" s="46" t="s">
        <v>142</v>
      </c>
      <c r="C115" s="10" t="s">
        <v>143</v>
      </c>
      <c r="D115" s="7">
        <v>4000</v>
      </c>
      <c r="E115" s="8">
        <v>3500</v>
      </c>
      <c r="F115" s="30">
        <f>SUM(D115:D119)</f>
        <v>14900.2</v>
      </c>
      <c r="G115" s="9">
        <f t="shared" si="1"/>
        <v>500</v>
      </c>
    </row>
    <row r="116" spans="1:8" ht="15">
      <c r="A116" s="50"/>
      <c r="B116" s="52"/>
      <c r="C116" s="10" t="s">
        <v>144</v>
      </c>
      <c r="D116" s="7">
        <v>1500</v>
      </c>
      <c r="E116" s="8">
        <v>1500</v>
      </c>
      <c r="F116" s="38"/>
      <c r="G116" s="9">
        <f t="shared" si="1"/>
        <v>0</v>
      </c>
    </row>
    <row r="117" spans="1:8" ht="15">
      <c r="A117" s="50"/>
      <c r="B117" s="52"/>
      <c r="C117" s="10" t="s">
        <v>133</v>
      </c>
      <c r="D117" s="7">
        <v>3000</v>
      </c>
      <c r="E117" s="8">
        <v>3000</v>
      </c>
      <c r="F117" s="38"/>
      <c r="G117" s="9">
        <f t="shared" si="1"/>
        <v>0</v>
      </c>
    </row>
    <row r="118" spans="1:8" ht="15">
      <c r="A118" s="50"/>
      <c r="B118" s="52"/>
      <c r="C118" s="10" t="s">
        <v>145</v>
      </c>
      <c r="D118" s="7">
        <v>2000</v>
      </c>
      <c r="E118" s="8">
        <v>1999.3</v>
      </c>
      <c r="F118" s="38"/>
      <c r="G118" s="9">
        <f>D118-E118</f>
        <v>0.70000000000004547</v>
      </c>
    </row>
    <row r="119" spans="1:8" ht="15">
      <c r="A119" s="51"/>
      <c r="B119" s="53"/>
      <c r="C119" s="10" t="s">
        <v>146</v>
      </c>
      <c r="D119" s="7">
        <v>4400.2</v>
      </c>
      <c r="E119" s="8">
        <v>4346.08</v>
      </c>
      <c r="F119" s="34"/>
      <c r="G119" s="9">
        <f t="shared" si="1"/>
        <v>54.119999999999891</v>
      </c>
    </row>
    <row r="120" spans="1:8" ht="24">
      <c r="A120" s="12">
        <v>35</v>
      </c>
      <c r="B120" s="13" t="s">
        <v>147</v>
      </c>
      <c r="C120" s="11" t="s">
        <v>148</v>
      </c>
      <c r="D120" s="7">
        <v>12879.04</v>
      </c>
      <c r="E120" s="8">
        <v>1254.5999999999999</v>
      </c>
      <c r="F120" s="14">
        <f>SUM(D120:D120)</f>
        <v>12879.04</v>
      </c>
      <c r="G120" s="9">
        <f t="shared" si="1"/>
        <v>11624.44</v>
      </c>
      <c r="H120" t="s">
        <v>245</v>
      </c>
    </row>
    <row r="121" spans="1:8" ht="15">
      <c r="A121" s="45">
        <v>36</v>
      </c>
      <c r="B121" s="46" t="s">
        <v>149</v>
      </c>
      <c r="C121" s="10" t="s">
        <v>150</v>
      </c>
      <c r="D121" s="7">
        <v>4000</v>
      </c>
      <c r="E121" s="8">
        <v>3500</v>
      </c>
      <c r="F121" s="30">
        <f>SUM(D121:D126)</f>
        <v>14336.16</v>
      </c>
      <c r="G121" s="9">
        <f t="shared" si="1"/>
        <v>500</v>
      </c>
    </row>
    <row r="122" spans="1:8" ht="15">
      <c r="A122" s="45"/>
      <c r="B122" s="48"/>
      <c r="C122" s="10" t="s">
        <v>151</v>
      </c>
      <c r="D122" s="7">
        <v>3236.16</v>
      </c>
      <c r="E122" s="8">
        <v>3236</v>
      </c>
      <c r="F122" s="31"/>
      <c r="G122" s="9">
        <f t="shared" si="1"/>
        <v>0.15999999999985448</v>
      </c>
    </row>
    <row r="123" spans="1:8" ht="15">
      <c r="A123" s="45"/>
      <c r="B123" s="48"/>
      <c r="C123" s="10" t="s">
        <v>152</v>
      </c>
      <c r="D123" s="7">
        <v>3000</v>
      </c>
      <c r="E123" s="8">
        <v>2991.02</v>
      </c>
      <c r="F123" s="31"/>
      <c r="G123" s="9">
        <f t="shared" si="1"/>
        <v>8.9800000000000182</v>
      </c>
    </row>
    <row r="124" spans="1:8" ht="15">
      <c r="A124" s="45"/>
      <c r="B124" s="48"/>
      <c r="C124" s="10" t="s">
        <v>153</v>
      </c>
      <c r="D124" s="7">
        <v>2000</v>
      </c>
      <c r="E124" s="8">
        <v>2000</v>
      </c>
      <c r="F124" s="31"/>
      <c r="G124" s="9">
        <f t="shared" si="1"/>
        <v>0</v>
      </c>
    </row>
    <row r="125" spans="1:8" ht="24">
      <c r="A125" s="45"/>
      <c r="B125" s="48"/>
      <c r="C125" s="10" t="s">
        <v>154</v>
      </c>
      <c r="D125" s="7">
        <v>1100</v>
      </c>
      <c r="E125" s="8">
        <v>1042.25</v>
      </c>
      <c r="F125" s="31"/>
      <c r="G125" s="9">
        <f t="shared" si="1"/>
        <v>57.75</v>
      </c>
    </row>
    <row r="126" spans="1:8" ht="24">
      <c r="A126" s="45"/>
      <c r="B126" s="47"/>
      <c r="C126" s="10" t="s">
        <v>155</v>
      </c>
      <c r="D126" s="7">
        <v>1000</v>
      </c>
      <c r="E126" s="8">
        <v>785.97</v>
      </c>
      <c r="F126" s="32"/>
      <c r="G126" s="9">
        <f t="shared" si="1"/>
        <v>214.02999999999997</v>
      </c>
    </row>
    <row r="127" spans="1:8" ht="15">
      <c r="A127" s="45">
        <v>37</v>
      </c>
      <c r="B127" s="46" t="s">
        <v>156</v>
      </c>
      <c r="C127" s="10" t="s">
        <v>51</v>
      </c>
      <c r="D127" s="7">
        <v>1500</v>
      </c>
      <c r="E127" s="8">
        <v>1450</v>
      </c>
      <c r="F127" s="29">
        <f>SUM(D127:D129)</f>
        <v>17156.39</v>
      </c>
      <c r="G127" s="9">
        <f t="shared" si="1"/>
        <v>50</v>
      </c>
    </row>
    <row r="128" spans="1:8" ht="15">
      <c r="A128" s="45"/>
      <c r="B128" s="48"/>
      <c r="C128" s="10" t="s">
        <v>131</v>
      </c>
      <c r="D128" s="7">
        <v>1156.3900000000001</v>
      </c>
      <c r="E128" s="8">
        <v>1133.74</v>
      </c>
      <c r="F128" s="29"/>
      <c r="G128" s="9">
        <f t="shared" si="1"/>
        <v>22.650000000000091</v>
      </c>
    </row>
    <row r="129" spans="1:7" ht="15">
      <c r="A129" s="45"/>
      <c r="B129" s="48"/>
      <c r="C129" s="10" t="s">
        <v>157</v>
      </c>
      <c r="D129" s="7">
        <v>14500</v>
      </c>
      <c r="E129" s="8">
        <v>9459.5</v>
      </c>
      <c r="F129" s="29"/>
      <c r="G129" s="9">
        <f t="shared" si="1"/>
        <v>5040.5</v>
      </c>
    </row>
    <row r="130" spans="1:7" ht="36">
      <c r="A130" s="45">
        <v>38</v>
      </c>
      <c r="B130" s="46" t="s">
        <v>158</v>
      </c>
      <c r="C130" s="10" t="s">
        <v>159</v>
      </c>
      <c r="D130" s="7">
        <v>8285.0300000000007</v>
      </c>
      <c r="E130" s="8">
        <v>7987.62</v>
      </c>
      <c r="F130" s="29">
        <f>SUM(D130:D132)</f>
        <v>12785.03</v>
      </c>
      <c r="G130" s="9">
        <f t="shared" ref="G130:G193" si="2">D130-E130</f>
        <v>297.41000000000076</v>
      </c>
    </row>
    <row r="131" spans="1:7" ht="15">
      <c r="A131" s="45"/>
      <c r="B131" s="48"/>
      <c r="C131" s="10" t="s">
        <v>160</v>
      </c>
      <c r="D131" s="7">
        <v>500</v>
      </c>
      <c r="E131" s="8">
        <v>454.57</v>
      </c>
      <c r="F131" s="29"/>
      <c r="G131" s="9">
        <f t="shared" si="2"/>
        <v>45.430000000000007</v>
      </c>
    </row>
    <row r="132" spans="1:7" ht="15">
      <c r="A132" s="45"/>
      <c r="B132" s="48"/>
      <c r="C132" s="10" t="s">
        <v>9</v>
      </c>
      <c r="D132" s="7">
        <v>4000</v>
      </c>
      <c r="E132" s="8">
        <v>4000</v>
      </c>
      <c r="F132" s="29"/>
      <c r="G132" s="9">
        <f t="shared" si="2"/>
        <v>0</v>
      </c>
    </row>
    <row r="133" spans="1:7" ht="15">
      <c r="A133" s="49">
        <v>39</v>
      </c>
      <c r="B133" s="46" t="s">
        <v>161</v>
      </c>
      <c r="C133" s="10" t="s">
        <v>162</v>
      </c>
      <c r="D133" s="7">
        <v>3200</v>
      </c>
      <c r="E133" s="8">
        <v>2959.38</v>
      </c>
      <c r="F133" s="30">
        <f>SUM(D133:D134)</f>
        <v>23971.94</v>
      </c>
      <c r="G133" s="9">
        <f t="shared" si="2"/>
        <v>240.61999999999989</v>
      </c>
    </row>
    <row r="134" spans="1:7" ht="15">
      <c r="A134" s="51"/>
      <c r="B134" s="53"/>
      <c r="C134" s="10" t="s">
        <v>163</v>
      </c>
      <c r="D134" s="7">
        <v>20771.939999999999</v>
      </c>
      <c r="E134" s="8">
        <v>20771.939999999999</v>
      </c>
      <c r="F134" s="34"/>
      <c r="G134" s="9">
        <f t="shared" si="2"/>
        <v>0</v>
      </c>
    </row>
    <row r="135" spans="1:7" ht="15">
      <c r="A135" s="45">
        <v>40</v>
      </c>
      <c r="B135" s="46" t="s">
        <v>164</v>
      </c>
      <c r="C135" s="10" t="s">
        <v>165</v>
      </c>
      <c r="D135" s="7">
        <v>10000</v>
      </c>
      <c r="E135" s="8">
        <v>9800</v>
      </c>
      <c r="F135" s="29">
        <f>SUM(D135:D139)</f>
        <v>20728.68</v>
      </c>
      <c r="G135" s="9">
        <f t="shared" si="2"/>
        <v>200</v>
      </c>
    </row>
    <row r="136" spans="1:7" ht="24">
      <c r="A136" s="45"/>
      <c r="B136" s="48"/>
      <c r="C136" s="10" t="s">
        <v>166</v>
      </c>
      <c r="D136" s="7">
        <v>3400</v>
      </c>
      <c r="E136" s="8">
        <v>3400</v>
      </c>
      <c r="F136" s="29"/>
      <c r="G136" s="9">
        <f t="shared" si="2"/>
        <v>0</v>
      </c>
    </row>
    <row r="137" spans="1:7" ht="15">
      <c r="A137" s="45"/>
      <c r="B137" s="48"/>
      <c r="C137" s="10" t="s">
        <v>42</v>
      </c>
      <c r="D137" s="7">
        <v>1200</v>
      </c>
      <c r="E137" s="8">
        <v>1045</v>
      </c>
      <c r="F137" s="29"/>
      <c r="G137" s="9">
        <f t="shared" si="2"/>
        <v>155</v>
      </c>
    </row>
    <row r="138" spans="1:7" ht="24">
      <c r="A138" s="45"/>
      <c r="B138" s="48"/>
      <c r="C138" s="10" t="s">
        <v>167</v>
      </c>
      <c r="D138" s="7">
        <v>5628.68</v>
      </c>
      <c r="E138" s="8">
        <v>5580</v>
      </c>
      <c r="F138" s="29"/>
      <c r="G138" s="9">
        <f t="shared" si="2"/>
        <v>48.680000000000291</v>
      </c>
    </row>
    <row r="139" spans="1:7" ht="15">
      <c r="A139" s="45"/>
      <c r="B139" s="47"/>
      <c r="C139" s="10" t="s">
        <v>168</v>
      </c>
      <c r="D139" s="7">
        <v>500</v>
      </c>
      <c r="E139" s="8">
        <v>466</v>
      </c>
      <c r="F139" s="29"/>
      <c r="G139" s="9">
        <f t="shared" si="2"/>
        <v>34</v>
      </c>
    </row>
    <row r="140" spans="1:7" ht="15">
      <c r="A140" s="45">
        <v>41</v>
      </c>
      <c r="B140" s="46" t="s">
        <v>169</v>
      </c>
      <c r="C140" s="10" t="s">
        <v>170</v>
      </c>
      <c r="D140" s="7">
        <v>6000</v>
      </c>
      <c r="E140" s="8">
        <v>5965.5</v>
      </c>
      <c r="F140" s="29">
        <f>SUM(D140:D146)</f>
        <v>12409</v>
      </c>
      <c r="G140" s="9">
        <f t="shared" si="2"/>
        <v>34.5</v>
      </c>
    </row>
    <row r="141" spans="1:7" ht="15">
      <c r="A141" s="45"/>
      <c r="B141" s="48"/>
      <c r="C141" s="10" t="s">
        <v>171</v>
      </c>
      <c r="D141" s="7">
        <v>2000</v>
      </c>
      <c r="E141" s="8">
        <v>2000</v>
      </c>
      <c r="F141" s="29"/>
      <c r="G141" s="9">
        <f t="shared" si="2"/>
        <v>0</v>
      </c>
    </row>
    <row r="142" spans="1:7" ht="15">
      <c r="A142" s="45"/>
      <c r="B142" s="48"/>
      <c r="C142" s="10" t="s">
        <v>172</v>
      </c>
      <c r="D142" s="7">
        <v>1800</v>
      </c>
      <c r="E142" s="8">
        <v>1678.95</v>
      </c>
      <c r="F142" s="29"/>
      <c r="G142" s="9">
        <f t="shared" si="2"/>
        <v>121.04999999999995</v>
      </c>
    </row>
    <row r="143" spans="1:7" ht="15">
      <c r="A143" s="45"/>
      <c r="B143" s="48"/>
      <c r="C143" s="10" t="s">
        <v>173</v>
      </c>
      <c r="D143" s="7">
        <v>600</v>
      </c>
      <c r="E143" s="8">
        <v>600</v>
      </c>
      <c r="F143" s="29"/>
      <c r="G143" s="9">
        <f t="shared" si="2"/>
        <v>0</v>
      </c>
    </row>
    <row r="144" spans="1:7" ht="15">
      <c r="A144" s="45"/>
      <c r="B144" s="48"/>
      <c r="C144" s="10" t="s">
        <v>174</v>
      </c>
      <c r="D144" s="7">
        <v>600</v>
      </c>
      <c r="E144" s="8">
        <v>598.96</v>
      </c>
      <c r="F144" s="29"/>
      <c r="G144" s="9">
        <f t="shared" si="2"/>
        <v>1.0399999999999636</v>
      </c>
    </row>
    <row r="145" spans="1:8" ht="15">
      <c r="A145" s="45"/>
      <c r="B145" s="48"/>
      <c r="C145" s="10" t="s">
        <v>175</v>
      </c>
      <c r="D145" s="7">
        <v>409</v>
      </c>
      <c r="E145" s="8">
        <v>390.91</v>
      </c>
      <c r="F145" s="29"/>
      <c r="G145" s="9">
        <f t="shared" si="2"/>
        <v>18.089999999999975</v>
      </c>
    </row>
    <row r="146" spans="1:8" ht="15">
      <c r="A146" s="45"/>
      <c r="B146" s="47"/>
      <c r="C146" s="18" t="s">
        <v>176</v>
      </c>
      <c r="D146" s="7">
        <v>1000</v>
      </c>
      <c r="E146" s="8">
        <v>970.31</v>
      </c>
      <c r="F146" s="29"/>
      <c r="G146" s="9">
        <f t="shared" si="2"/>
        <v>29.690000000000055</v>
      </c>
    </row>
    <row r="147" spans="1:8" ht="15.75" customHeight="1">
      <c r="A147" s="45">
        <v>42</v>
      </c>
      <c r="B147" s="46" t="s">
        <v>177</v>
      </c>
      <c r="C147" s="10" t="s">
        <v>178</v>
      </c>
      <c r="D147" s="7">
        <v>700</v>
      </c>
      <c r="E147" s="8">
        <v>523.98</v>
      </c>
      <c r="F147" s="29">
        <f>SUM(D147:D150)</f>
        <v>11233.91</v>
      </c>
      <c r="G147" s="9">
        <f t="shared" si="2"/>
        <v>176.01999999999998</v>
      </c>
    </row>
    <row r="148" spans="1:8" ht="15">
      <c r="A148" s="45"/>
      <c r="B148" s="48"/>
      <c r="C148" s="10" t="s">
        <v>26</v>
      </c>
      <c r="D148" s="7">
        <v>3500</v>
      </c>
      <c r="E148" s="8">
        <v>3500</v>
      </c>
      <c r="F148" s="29"/>
      <c r="G148" s="9">
        <f t="shared" si="2"/>
        <v>0</v>
      </c>
    </row>
    <row r="149" spans="1:8" ht="15">
      <c r="A149" s="45"/>
      <c r="B149" s="48"/>
      <c r="C149" s="10" t="s">
        <v>179</v>
      </c>
      <c r="D149" s="7">
        <v>2233.91</v>
      </c>
      <c r="E149" s="8">
        <v>2200.7199999999998</v>
      </c>
      <c r="F149" s="29"/>
      <c r="G149" s="9">
        <f t="shared" si="2"/>
        <v>33.190000000000055</v>
      </c>
    </row>
    <row r="150" spans="1:8" ht="15">
      <c r="A150" s="45"/>
      <c r="B150" s="47"/>
      <c r="C150" s="10" t="s">
        <v>180</v>
      </c>
      <c r="D150" s="7">
        <v>4800</v>
      </c>
      <c r="E150" s="8">
        <v>4300</v>
      </c>
      <c r="F150" s="29"/>
      <c r="G150" s="9">
        <f t="shared" si="2"/>
        <v>500</v>
      </c>
    </row>
    <row r="151" spans="1:8" ht="15">
      <c r="A151" s="45">
        <v>43</v>
      </c>
      <c r="B151" s="46" t="s">
        <v>181</v>
      </c>
      <c r="C151" s="10" t="s">
        <v>182</v>
      </c>
      <c r="D151" s="7">
        <v>2000</v>
      </c>
      <c r="E151" s="8">
        <v>1950</v>
      </c>
      <c r="F151" s="29">
        <f>SUM(D151:D156)</f>
        <v>27591.23</v>
      </c>
      <c r="G151" s="9">
        <f t="shared" si="2"/>
        <v>50</v>
      </c>
    </row>
    <row r="152" spans="1:8" ht="15">
      <c r="A152" s="45"/>
      <c r="B152" s="48"/>
      <c r="C152" s="10" t="s">
        <v>183</v>
      </c>
      <c r="D152" s="7">
        <v>4000</v>
      </c>
      <c r="E152" s="8">
        <v>3998.99</v>
      </c>
      <c r="F152" s="29"/>
      <c r="G152" s="9">
        <f t="shared" si="2"/>
        <v>1.0100000000002183</v>
      </c>
    </row>
    <row r="153" spans="1:8" ht="15">
      <c r="A153" s="45"/>
      <c r="B153" s="48"/>
      <c r="C153" s="10" t="s">
        <v>184</v>
      </c>
      <c r="D153" s="7">
        <v>5000</v>
      </c>
      <c r="E153" s="8">
        <v>4999.6499999999996</v>
      </c>
      <c r="F153" s="29"/>
      <c r="G153" s="9">
        <f t="shared" si="2"/>
        <v>0.3500000000003638</v>
      </c>
    </row>
    <row r="154" spans="1:8" ht="15">
      <c r="A154" s="45"/>
      <c r="B154" s="48"/>
      <c r="C154" s="10" t="s">
        <v>133</v>
      </c>
      <c r="D154" s="7">
        <v>2000</v>
      </c>
      <c r="E154" s="8">
        <v>2000</v>
      </c>
      <c r="F154" s="29"/>
      <c r="G154" s="9">
        <f t="shared" si="2"/>
        <v>0</v>
      </c>
    </row>
    <row r="155" spans="1:8" ht="15">
      <c r="A155" s="45"/>
      <c r="B155" s="48"/>
      <c r="C155" s="28" t="s">
        <v>185</v>
      </c>
      <c r="D155" s="7">
        <v>600</v>
      </c>
      <c r="E155" s="8"/>
      <c r="F155" s="29"/>
      <c r="G155" s="9">
        <f t="shared" si="2"/>
        <v>600</v>
      </c>
      <c r="H155" t="s">
        <v>246</v>
      </c>
    </row>
    <row r="156" spans="1:8" ht="24">
      <c r="A156" s="45"/>
      <c r="B156" s="47"/>
      <c r="C156" s="10" t="s">
        <v>186</v>
      </c>
      <c r="D156" s="7">
        <v>13991.23</v>
      </c>
      <c r="E156" s="8">
        <v>13991.23</v>
      </c>
      <c r="F156" s="29"/>
      <c r="G156" s="9">
        <f t="shared" si="2"/>
        <v>0</v>
      </c>
    </row>
    <row r="157" spans="1:8" ht="15">
      <c r="A157" s="45">
        <v>44</v>
      </c>
      <c r="B157" s="46" t="s">
        <v>187</v>
      </c>
      <c r="C157" s="18" t="s">
        <v>188</v>
      </c>
      <c r="D157" s="7">
        <v>3000</v>
      </c>
      <c r="E157" s="8">
        <v>3000</v>
      </c>
      <c r="F157" s="29">
        <f>SUM(D157:D163)</f>
        <v>19741.599999999999</v>
      </c>
      <c r="G157" s="9">
        <f t="shared" si="2"/>
        <v>0</v>
      </c>
    </row>
    <row r="158" spans="1:8" ht="15">
      <c r="A158" s="45"/>
      <c r="B158" s="48"/>
      <c r="C158" s="10" t="s">
        <v>81</v>
      </c>
      <c r="D158" s="7">
        <v>3000</v>
      </c>
      <c r="E158" s="8">
        <v>3000</v>
      </c>
      <c r="F158" s="29"/>
      <c r="G158" s="9">
        <f t="shared" si="2"/>
        <v>0</v>
      </c>
    </row>
    <row r="159" spans="1:8" ht="24">
      <c r="A159" s="45"/>
      <c r="B159" s="48"/>
      <c r="C159" s="10" t="s">
        <v>189</v>
      </c>
      <c r="D159" s="7">
        <v>5500</v>
      </c>
      <c r="E159" s="8">
        <v>5488</v>
      </c>
      <c r="F159" s="29"/>
      <c r="G159" s="9">
        <f t="shared" si="2"/>
        <v>12</v>
      </c>
    </row>
    <row r="160" spans="1:8" ht="15">
      <c r="A160" s="45"/>
      <c r="B160" s="48"/>
      <c r="C160" s="10" t="s">
        <v>190</v>
      </c>
      <c r="D160" s="7">
        <v>800</v>
      </c>
      <c r="E160" s="8">
        <v>800</v>
      </c>
      <c r="F160" s="29"/>
      <c r="G160" s="9">
        <f t="shared" si="2"/>
        <v>0</v>
      </c>
    </row>
    <row r="161" spans="1:8" ht="15">
      <c r="A161" s="45"/>
      <c r="B161" s="48"/>
      <c r="C161" s="10" t="s">
        <v>29</v>
      </c>
      <c r="D161" s="7">
        <v>4000</v>
      </c>
      <c r="E161" s="8">
        <v>3500</v>
      </c>
      <c r="F161" s="29"/>
      <c r="G161" s="9">
        <f t="shared" si="2"/>
        <v>500</v>
      </c>
    </row>
    <row r="162" spans="1:8" ht="15">
      <c r="A162" s="45"/>
      <c r="B162" s="48"/>
      <c r="C162" s="10" t="s">
        <v>185</v>
      </c>
      <c r="D162" s="7">
        <v>500</v>
      </c>
      <c r="E162" s="8">
        <v>498.29</v>
      </c>
      <c r="F162" s="29"/>
      <c r="G162" s="9">
        <f t="shared" si="2"/>
        <v>1.7099999999999795</v>
      </c>
    </row>
    <row r="163" spans="1:8" ht="24">
      <c r="A163" s="45"/>
      <c r="B163" s="47"/>
      <c r="C163" s="10" t="s">
        <v>191</v>
      </c>
      <c r="D163" s="7">
        <v>2941.6</v>
      </c>
      <c r="E163" s="8">
        <v>785.97</v>
      </c>
      <c r="F163" s="29"/>
      <c r="G163" s="9">
        <f t="shared" si="2"/>
        <v>2155.63</v>
      </c>
    </row>
    <row r="164" spans="1:8" ht="15">
      <c r="A164" s="45">
        <v>45</v>
      </c>
      <c r="B164" s="46" t="s">
        <v>192</v>
      </c>
      <c r="C164" s="18" t="s">
        <v>193</v>
      </c>
      <c r="D164" s="7">
        <v>6000</v>
      </c>
      <c r="E164" s="8">
        <v>6000</v>
      </c>
      <c r="F164" s="29">
        <f>SUM(D164:D168)</f>
        <v>15088.22</v>
      </c>
      <c r="G164" s="9">
        <f t="shared" si="2"/>
        <v>0</v>
      </c>
    </row>
    <row r="165" spans="1:8" ht="15">
      <c r="A165" s="45"/>
      <c r="B165" s="48"/>
      <c r="C165" s="10" t="s">
        <v>194</v>
      </c>
      <c r="D165" s="7">
        <v>1000</v>
      </c>
      <c r="E165" s="8">
        <v>509.77</v>
      </c>
      <c r="F165" s="29"/>
      <c r="G165" s="9">
        <f t="shared" si="2"/>
        <v>490.23</v>
      </c>
    </row>
    <row r="166" spans="1:8" ht="24">
      <c r="A166" s="45"/>
      <c r="B166" s="48"/>
      <c r="C166" s="6" t="s">
        <v>195</v>
      </c>
      <c r="D166" s="7">
        <v>5200</v>
      </c>
      <c r="E166" s="8">
        <v>3633.33</v>
      </c>
      <c r="F166" s="29"/>
      <c r="G166" s="9">
        <f t="shared" si="2"/>
        <v>1566.67</v>
      </c>
    </row>
    <row r="167" spans="1:8" ht="15">
      <c r="A167" s="45"/>
      <c r="B167" s="48"/>
      <c r="C167" s="10" t="s">
        <v>196</v>
      </c>
      <c r="D167" s="7">
        <v>1500</v>
      </c>
      <c r="E167" s="8">
        <v>1500</v>
      </c>
      <c r="F167" s="29"/>
      <c r="G167" s="9">
        <f t="shared" si="2"/>
        <v>0</v>
      </c>
    </row>
    <row r="168" spans="1:8" ht="36">
      <c r="A168" s="45"/>
      <c r="B168" s="47"/>
      <c r="C168" s="10" t="s">
        <v>197</v>
      </c>
      <c r="D168" s="7">
        <v>1388.22</v>
      </c>
      <c r="E168" s="8">
        <v>1214.2</v>
      </c>
      <c r="F168" s="29"/>
      <c r="G168" s="9">
        <f t="shared" si="2"/>
        <v>174.01999999999998</v>
      </c>
    </row>
    <row r="169" spans="1:8" ht="15">
      <c r="A169" s="19">
        <v>46</v>
      </c>
      <c r="B169" s="13" t="s">
        <v>198</v>
      </c>
      <c r="C169" s="10" t="s">
        <v>199</v>
      </c>
      <c r="D169" s="7">
        <v>14242.15</v>
      </c>
      <c r="E169" s="8">
        <v>14022.9</v>
      </c>
      <c r="F169" s="20">
        <f>SUM(D169)</f>
        <v>14242.15</v>
      </c>
      <c r="G169" s="9">
        <f t="shared" si="2"/>
        <v>219.25</v>
      </c>
    </row>
    <row r="170" spans="1:8" ht="24">
      <c r="A170" s="12">
        <v>47</v>
      </c>
      <c r="B170" s="13" t="s">
        <v>200</v>
      </c>
      <c r="C170" s="10" t="s">
        <v>201</v>
      </c>
      <c r="D170" s="21">
        <v>14430.17</v>
      </c>
      <c r="E170" s="22">
        <v>14317.55</v>
      </c>
      <c r="F170" s="14">
        <f>SUM(D170)</f>
        <v>14430.17</v>
      </c>
      <c r="G170" s="9">
        <f t="shared" si="2"/>
        <v>112.6200000000008</v>
      </c>
    </row>
    <row r="171" spans="1:8" ht="24">
      <c r="A171" s="45">
        <v>48</v>
      </c>
      <c r="B171" s="46" t="s">
        <v>202</v>
      </c>
      <c r="C171" s="23" t="s">
        <v>203</v>
      </c>
      <c r="D171" s="21">
        <v>10000</v>
      </c>
      <c r="E171" s="22">
        <v>3307.47</v>
      </c>
      <c r="F171" s="29">
        <f>SUM(D171:D174)</f>
        <v>38167.08</v>
      </c>
      <c r="G171" s="9">
        <f t="shared" si="2"/>
        <v>6692.5300000000007</v>
      </c>
      <c r="H171" t="s">
        <v>248</v>
      </c>
    </row>
    <row r="172" spans="1:8" ht="15">
      <c r="A172" s="45"/>
      <c r="B172" s="48"/>
      <c r="C172" s="10" t="s">
        <v>204</v>
      </c>
      <c r="D172" s="21">
        <v>21000</v>
      </c>
      <c r="E172" s="22">
        <v>20910</v>
      </c>
      <c r="F172" s="29"/>
      <c r="G172" s="9">
        <f t="shared" si="2"/>
        <v>90</v>
      </c>
    </row>
    <row r="173" spans="1:8" ht="15">
      <c r="A173" s="45"/>
      <c r="B173" s="48"/>
      <c r="C173" s="10" t="s">
        <v>133</v>
      </c>
      <c r="D173" s="21">
        <v>5667.08</v>
      </c>
      <c r="E173" s="22">
        <v>5667.08</v>
      </c>
      <c r="F173" s="29"/>
      <c r="G173" s="9">
        <f t="shared" si="2"/>
        <v>0</v>
      </c>
    </row>
    <row r="174" spans="1:8" ht="15">
      <c r="A174" s="45"/>
      <c r="B174" s="48"/>
      <c r="C174" s="10" t="s">
        <v>8</v>
      </c>
      <c r="D174" s="21">
        <v>1500</v>
      </c>
      <c r="E174" s="22">
        <v>1450</v>
      </c>
      <c r="F174" s="29"/>
      <c r="G174" s="9">
        <f t="shared" si="2"/>
        <v>50</v>
      </c>
    </row>
    <row r="175" spans="1:8" ht="24">
      <c r="A175" s="12">
        <v>49</v>
      </c>
      <c r="B175" s="13" t="s">
        <v>205</v>
      </c>
      <c r="C175" s="11" t="s">
        <v>206</v>
      </c>
      <c r="D175" s="21">
        <v>13067.06</v>
      </c>
      <c r="E175" s="22">
        <v>22.9</v>
      </c>
      <c r="F175" s="14">
        <f>SUM(D175:D175)</f>
        <v>13067.06</v>
      </c>
      <c r="G175" s="9">
        <f t="shared" si="2"/>
        <v>13044.16</v>
      </c>
      <c r="H175" t="s">
        <v>245</v>
      </c>
    </row>
    <row r="176" spans="1:8" ht="48">
      <c r="A176" s="45">
        <v>50</v>
      </c>
      <c r="B176" s="46" t="s">
        <v>207</v>
      </c>
      <c r="C176" s="10" t="s">
        <v>208</v>
      </c>
      <c r="D176" s="21">
        <v>25000</v>
      </c>
      <c r="E176" s="22">
        <v>23067.42</v>
      </c>
      <c r="F176" s="29">
        <f>SUM(D176:D181)</f>
        <v>47003.8</v>
      </c>
      <c r="G176" s="9">
        <f t="shared" si="2"/>
        <v>1932.5800000000017</v>
      </c>
    </row>
    <row r="177" spans="1:8" ht="48">
      <c r="A177" s="45"/>
      <c r="B177" s="48"/>
      <c r="C177" s="10" t="s">
        <v>209</v>
      </c>
      <c r="D177" s="21">
        <v>5000</v>
      </c>
      <c r="E177" s="22">
        <v>4999.9799999999996</v>
      </c>
      <c r="F177" s="29"/>
      <c r="G177" s="9">
        <f t="shared" si="2"/>
        <v>2.0000000000436557E-2</v>
      </c>
    </row>
    <row r="178" spans="1:8" ht="15">
      <c r="A178" s="45"/>
      <c r="B178" s="48"/>
      <c r="C178" s="10" t="s">
        <v>44</v>
      </c>
      <c r="D178" s="21">
        <v>10000</v>
      </c>
      <c r="E178" s="22">
        <v>10000</v>
      </c>
      <c r="F178" s="29"/>
      <c r="G178" s="9">
        <f t="shared" si="2"/>
        <v>0</v>
      </c>
    </row>
    <row r="179" spans="1:8" ht="15">
      <c r="A179" s="45"/>
      <c r="B179" s="48"/>
      <c r="C179" s="10" t="s">
        <v>210</v>
      </c>
      <c r="D179" s="21">
        <v>2000</v>
      </c>
      <c r="E179" s="22">
        <v>1945.94</v>
      </c>
      <c r="F179" s="29"/>
      <c r="G179" s="9">
        <f t="shared" si="2"/>
        <v>54.059999999999945</v>
      </c>
    </row>
    <row r="180" spans="1:8" ht="24">
      <c r="A180" s="45"/>
      <c r="B180" s="48"/>
      <c r="C180" s="10" t="s">
        <v>211</v>
      </c>
      <c r="D180" s="21">
        <v>3000</v>
      </c>
      <c r="E180" s="22">
        <v>2965.03</v>
      </c>
      <c r="F180" s="29"/>
      <c r="G180" s="9">
        <f t="shared" si="2"/>
        <v>34.9699999999998</v>
      </c>
    </row>
    <row r="181" spans="1:8" ht="15">
      <c r="A181" s="45"/>
      <c r="B181" s="48"/>
      <c r="C181" s="10" t="s">
        <v>212</v>
      </c>
      <c r="D181" s="21">
        <v>2003.8</v>
      </c>
      <c r="E181" s="22">
        <v>1953.8</v>
      </c>
      <c r="F181" s="29"/>
      <c r="G181" s="9">
        <f t="shared" si="2"/>
        <v>50</v>
      </c>
    </row>
    <row r="182" spans="1:8" ht="15">
      <c r="A182" s="45">
        <v>51</v>
      </c>
      <c r="B182" s="46" t="s">
        <v>213</v>
      </c>
      <c r="C182" s="10" t="s">
        <v>214</v>
      </c>
      <c r="D182" s="21">
        <v>4000</v>
      </c>
      <c r="E182" s="22">
        <v>3500</v>
      </c>
      <c r="F182" s="29">
        <f>SUM(D182:D185)</f>
        <v>14007.130000000001</v>
      </c>
      <c r="G182" s="9">
        <f t="shared" si="2"/>
        <v>500</v>
      </c>
    </row>
    <row r="183" spans="1:8" ht="24">
      <c r="A183" s="45"/>
      <c r="B183" s="48"/>
      <c r="C183" s="10" t="s">
        <v>215</v>
      </c>
      <c r="D183" s="21">
        <v>7000</v>
      </c>
      <c r="E183" s="22">
        <v>1726.92</v>
      </c>
      <c r="F183" s="29"/>
      <c r="G183" s="9">
        <f t="shared" si="2"/>
        <v>5273.08</v>
      </c>
    </row>
    <row r="184" spans="1:8" ht="15">
      <c r="A184" s="45"/>
      <c r="B184" s="48"/>
      <c r="C184" s="28" t="s">
        <v>131</v>
      </c>
      <c r="D184" s="21">
        <v>600</v>
      </c>
      <c r="E184" s="22"/>
      <c r="F184" s="29"/>
      <c r="G184" s="9">
        <f t="shared" si="2"/>
        <v>600</v>
      </c>
      <c r="H184" t="s">
        <v>246</v>
      </c>
    </row>
    <row r="185" spans="1:8" ht="15">
      <c r="A185" s="45"/>
      <c r="B185" s="47"/>
      <c r="C185" s="10" t="s">
        <v>216</v>
      </c>
      <c r="D185" s="21">
        <v>2407.13</v>
      </c>
      <c r="E185" s="22">
        <v>2097.3000000000002</v>
      </c>
      <c r="F185" s="29"/>
      <c r="G185" s="9">
        <f t="shared" si="2"/>
        <v>309.82999999999993</v>
      </c>
    </row>
    <row r="186" spans="1:8" ht="15">
      <c r="A186" s="45"/>
      <c r="B186" s="48" t="s">
        <v>217</v>
      </c>
      <c r="C186" s="10" t="s">
        <v>218</v>
      </c>
      <c r="D186" s="21">
        <v>4000</v>
      </c>
      <c r="E186" s="22">
        <v>3500</v>
      </c>
      <c r="F186" s="29">
        <f>SUM(D186:D187)</f>
        <v>13255.07</v>
      </c>
      <c r="G186" s="9">
        <f t="shared" si="2"/>
        <v>500</v>
      </c>
    </row>
    <row r="187" spans="1:8" ht="15">
      <c r="A187" s="45"/>
      <c r="B187" s="48"/>
      <c r="C187" s="10" t="s">
        <v>9</v>
      </c>
      <c r="D187" s="21">
        <v>9255.07</v>
      </c>
      <c r="E187" s="22">
        <v>9225.07</v>
      </c>
      <c r="F187" s="29"/>
      <c r="G187" s="9">
        <f t="shared" si="2"/>
        <v>30</v>
      </c>
    </row>
    <row r="188" spans="1:8" ht="15">
      <c r="A188" s="49">
        <v>53</v>
      </c>
      <c r="B188" s="57" t="s">
        <v>219</v>
      </c>
      <c r="C188" s="10" t="s">
        <v>220</v>
      </c>
      <c r="D188" s="21">
        <v>12585.43</v>
      </c>
      <c r="E188" s="22">
        <v>12585.4</v>
      </c>
      <c r="F188" s="35">
        <f>SUM(D188:D190)</f>
        <v>13443.09</v>
      </c>
      <c r="G188" s="9">
        <f t="shared" si="2"/>
        <v>3.0000000000654836E-2</v>
      </c>
    </row>
    <row r="189" spans="1:8" ht="15">
      <c r="A189" s="55"/>
      <c r="B189" s="58"/>
      <c r="C189" s="10" t="s">
        <v>221</v>
      </c>
      <c r="D189" s="21">
        <v>357.66</v>
      </c>
      <c r="E189" s="22">
        <v>233</v>
      </c>
      <c r="F189" s="36"/>
      <c r="G189" s="9">
        <f t="shared" si="2"/>
        <v>124.66000000000003</v>
      </c>
    </row>
    <row r="190" spans="1:8" ht="15">
      <c r="A190" s="56"/>
      <c r="B190" s="59"/>
      <c r="C190" s="10" t="s">
        <v>131</v>
      </c>
      <c r="D190" s="21">
        <v>500</v>
      </c>
      <c r="E190" s="22">
        <v>499.99</v>
      </c>
      <c r="F190" s="37"/>
      <c r="G190" s="9">
        <f t="shared" si="2"/>
        <v>9.9999999999909051E-3</v>
      </c>
    </row>
    <row r="191" spans="1:8" ht="15">
      <c r="A191" s="45">
        <v>54</v>
      </c>
      <c r="B191" s="46" t="s">
        <v>222</v>
      </c>
      <c r="C191" s="10" t="s">
        <v>223</v>
      </c>
      <c r="D191" s="21">
        <v>1500</v>
      </c>
      <c r="E191" s="22">
        <v>1500</v>
      </c>
      <c r="F191" s="29">
        <f>SUM(D191:D193)</f>
        <v>10481.85</v>
      </c>
      <c r="G191" s="9">
        <f t="shared" si="2"/>
        <v>0</v>
      </c>
    </row>
    <row r="192" spans="1:8" ht="15">
      <c r="A192" s="45"/>
      <c r="B192" s="48"/>
      <c r="C192" s="10" t="s">
        <v>224</v>
      </c>
      <c r="D192" s="21">
        <v>4000</v>
      </c>
      <c r="E192" s="22">
        <v>3500</v>
      </c>
      <c r="F192" s="29"/>
      <c r="G192" s="9">
        <f t="shared" si="2"/>
        <v>500</v>
      </c>
    </row>
    <row r="193" spans="1:7" ht="24">
      <c r="A193" s="45"/>
      <c r="B193" s="47"/>
      <c r="C193" s="6" t="s">
        <v>225</v>
      </c>
      <c r="D193" s="21">
        <v>4981.8500000000004</v>
      </c>
      <c r="E193" s="22">
        <v>4947.0600000000004</v>
      </c>
      <c r="F193" s="29"/>
      <c r="G193" s="9">
        <f t="shared" si="2"/>
        <v>34.789999999999964</v>
      </c>
    </row>
    <row r="194" spans="1:7" ht="24">
      <c r="A194" s="45">
        <v>55</v>
      </c>
      <c r="B194" s="46" t="s">
        <v>226</v>
      </c>
      <c r="C194" s="10" t="s">
        <v>227</v>
      </c>
      <c r="D194" s="21">
        <v>11800</v>
      </c>
      <c r="E194" s="22">
        <v>11066.56</v>
      </c>
      <c r="F194" s="29">
        <f>SUM(D194:D197)</f>
        <v>17203.39</v>
      </c>
      <c r="G194" s="9">
        <f t="shared" ref="G194:G207" si="3">D194-E194</f>
        <v>733.44000000000051</v>
      </c>
    </row>
    <row r="195" spans="1:7" ht="15">
      <c r="A195" s="45"/>
      <c r="B195" s="48"/>
      <c r="C195" s="10" t="s">
        <v>228</v>
      </c>
      <c r="D195" s="21">
        <v>1200</v>
      </c>
      <c r="E195" s="22">
        <v>961</v>
      </c>
      <c r="F195" s="29"/>
      <c r="G195" s="9">
        <f t="shared" si="3"/>
        <v>239</v>
      </c>
    </row>
    <row r="196" spans="1:7" ht="15">
      <c r="A196" s="45"/>
      <c r="B196" s="48"/>
      <c r="C196" s="10" t="s">
        <v>229</v>
      </c>
      <c r="D196" s="21">
        <v>3000</v>
      </c>
      <c r="E196" s="22">
        <v>3000</v>
      </c>
      <c r="F196" s="29"/>
      <c r="G196" s="9">
        <f t="shared" si="3"/>
        <v>0</v>
      </c>
    </row>
    <row r="197" spans="1:7" ht="15">
      <c r="A197" s="45"/>
      <c r="B197" s="48"/>
      <c r="C197" s="10" t="s">
        <v>230</v>
      </c>
      <c r="D197" s="21">
        <v>1203.3900000000001</v>
      </c>
      <c r="E197" s="22">
        <v>1203</v>
      </c>
      <c r="F197" s="29"/>
      <c r="G197" s="9">
        <f t="shared" si="3"/>
        <v>0.39000000000010004</v>
      </c>
    </row>
    <row r="198" spans="1:7" ht="15">
      <c r="A198" s="49">
        <v>56</v>
      </c>
      <c r="B198" s="46" t="s">
        <v>231</v>
      </c>
      <c r="C198" s="10" t="s">
        <v>232</v>
      </c>
      <c r="D198" s="21">
        <v>2000</v>
      </c>
      <c r="E198" s="22">
        <v>2000</v>
      </c>
      <c r="F198" s="30">
        <f>SUM(D198:D204)</f>
        <v>29941.42</v>
      </c>
      <c r="G198" s="9">
        <f t="shared" si="3"/>
        <v>0</v>
      </c>
    </row>
    <row r="199" spans="1:7" ht="15">
      <c r="A199" s="55"/>
      <c r="B199" s="48"/>
      <c r="C199" s="10" t="s">
        <v>59</v>
      </c>
      <c r="D199" s="21">
        <v>5000</v>
      </c>
      <c r="E199" s="22">
        <v>5000</v>
      </c>
      <c r="F199" s="31"/>
      <c r="G199" s="9">
        <f t="shared" si="3"/>
        <v>0</v>
      </c>
    </row>
    <row r="200" spans="1:7" ht="15">
      <c r="A200" s="55"/>
      <c r="B200" s="48"/>
      <c r="C200" s="10" t="s">
        <v>233</v>
      </c>
      <c r="D200" s="21">
        <v>1000</v>
      </c>
      <c r="E200" s="22">
        <v>996.57</v>
      </c>
      <c r="F200" s="31"/>
      <c r="G200" s="9">
        <f t="shared" si="3"/>
        <v>3.42999999999995</v>
      </c>
    </row>
    <row r="201" spans="1:7" ht="15">
      <c r="A201" s="55"/>
      <c r="B201" s="48"/>
      <c r="C201" s="10" t="s">
        <v>234</v>
      </c>
      <c r="D201" s="21">
        <v>1000</v>
      </c>
      <c r="E201" s="22">
        <v>999.83</v>
      </c>
      <c r="F201" s="31"/>
      <c r="G201" s="9">
        <f t="shared" si="3"/>
        <v>0.16999999999995907</v>
      </c>
    </row>
    <row r="202" spans="1:7" ht="15">
      <c r="A202" s="55"/>
      <c r="B202" s="48"/>
      <c r="C202" s="10" t="s">
        <v>235</v>
      </c>
      <c r="D202" s="21">
        <v>1000</v>
      </c>
      <c r="E202" s="22">
        <v>1000</v>
      </c>
      <c r="F202" s="31"/>
      <c r="G202" s="9">
        <f t="shared" si="3"/>
        <v>0</v>
      </c>
    </row>
    <row r="203" spans="1:7" ht="15">
      <c r="A203" s="55"/>
      <c r="B203" s="48"/>
      <c r="C203" s="10" t="s">
        <v>8</v>
      </c>
      <c r="D203" s="21">
        <v>1500</v>
      </c>
      <c r="E203" s="22">
        <v>1450</v>
      </c>
      <c r="F203" s="31"/>
      <c r="G203" s="9">
        <f t="shared" si="3"/>
        <v>50</v>
      </c>
    </row>
    <row r="204" spans="1:7" ht="24">
      <c r="A204" s="56"/>
      <c r="B204" s="47"/>
      <c r="C204" s="10" t="s">
        <v>236</v>
      </c>
      <c r="D204" s="21">
        <v>18441.419999999998</v>
      </c>
      <c r="E204" s="22">
        <v>18441.419999999998</v>
      </c>
      <c r="F204" s="32"/>
      <c r="G204" s="9">
        <f t="shared" si="3"/>
        <v>0</v>
      </c>
    </row>
    <row r="205" spans="1:7" ht="24">
      <c r="A205" s="49">
        <v>57</v>
      </c>
      <c r="B205" s="46" t="s">
        <v>237</v>
      </c>
      <c r="C205" s="10" t="s">
        <v>238</v>
      </c>
      <c r="D205" s="21">
        <v>4000</v>
      </c>
      <c r="E205" s="22">
        <v>3500</v>
      </c>
      <c r="F205" s="33">
        <f>SUM(D205:D206)</f>
        <v>16357.32</v>
      </c>
      <c r="G205" s="9">
        <f t="shared" si="3"/>
        <v>500</v>
      </c>
    </row>
    <row r="206" spans="1:7" ht="24">
      <c r="A206" s="51"/>
      <c r="B206" s="53"/>
      <c r="C206" s="10" t="s">
        <v>239</v>
      </c>
      <c r="D206" s="21">
        <v>12357.32</v>
      </c>
      <c r="E206" s="22">
        <v>12253.26</v>
      </c>
      <c r="F206" s="34"/>
      <c r="G206" s="9">
        <f t="shared" si="3"/>
        <v>104.05999999999949</v>
      </c>
    </row>
    <row r="207" spans="1:7" ht="24">
      <c r="A207" s="12">
        <v>58</v>
      </c>
      <c r="B207" s="15" t="s">
        <v>240</v>
      </c>
      <c r="C207" s="10" t="s">
        <v>241</v>
      </c>
      <c r="D207" s="21">
        <v>18425.490000000002</v>
      </c>
      <c r="E207" s="22">
        <v>18392.5</v>
      </c>
      <c r="F207" s="20">
        <f>SUM(D207:D207)</f>
        <v>18425.490000000002</v>
      </c>
      <c r="G207" s="9">
        <f t="shared" si="3"/>
        <v>32.990000000001601</v>
      </c>
    </row>
    <row r="208" spans="1:7" ht="15">
      <c r="A208" s="24"/>
      <c r="B208" s="25"/>
      <c r="C208" s="26"/>
      <c r="D208" s="27">
        <f>SUM(D2:D207)</f>
        <v>1028255.1200000002</v>
      </c>
      <c r="E208" s="8">
        <f>SUM(E2:E207)</f>
        <v>906722.41</v>
      </c>
      <c r="F208" s="14">
        <f>SUM(F2:F207)</f>
        <v>1028255.1200000002</v>
      </c>
      <c r="G208" s="9">
        <f>SUM(G2:G207)</f>
        <v>121532.70999999998</v>
      </c>
    </row>
  </sheetData>
  <mergeCells count="142">
    <mergeCell ref="A205:A206"/>
    <mergeCell ref="B205:B206"/>
    <mergeCell ref="A191:A193"/>
    <mergeCell ref="B191:B193"/>
    <mergeCell ref="A194:A197"/>
    <mergeCell ref="B194:B197"/>
    <mergeCell ref="A186:A187"/>
    <mergeCell ref="B186:B187"/>
    <mergeCell ref="A188:A190"/>
    <mergeCell ref="B188:B190"/>
    <mergeCell ref="A176:A181"/>
    <mergeCell ref="B176:B181"/>
    <mergeCell ref="A182:A185"/>
    <mergeCell ref="B182:B185"/>
    <mergeCell ref="A198:A204"/>
    <mergeCell ref="B198:B204"/>
    <mergeCell ref="A147:A150"/>
    <mergeCell ref="B147:B150"/>
    <mergeCell ref="A133:A134"/>
    <mergeCell ref="B133:B134"/>
    <mergeCell ref="A135:A139"/>
    <mergeCell ref="B135:B139"/>
    <mergeCell ref="A164:A168"/>
    <mergeCell ref="B164:B168"/>
    <mergeCell ref="A171:A174"/>
    <mergeCell ref="B171:B174"/>
    <mergeCell ref="A151:A156"/>
    <mergeCell ref="B151:B156"/>
    <mergeCell ref="A157:A163"/>
    <mergeCell ref="B157:B163"/>
    <mergeCell ref="A127:A129"/>
    <mergeCell ref="B127:B129"/>
    <mergeCell ref="A130:A132"/>
    <mergeCell ref="B130:B132"/>
    <mergeCell ref="A115:A119"/>
    <mergeCell ref="B115:B119"/>
    <mergeCell ref="A121:A126"/>
    <mergeCell ref="B121:B126"/>
    <mergeCell ref="A140:A146"/>
    <mergeCell ref="B140:B146"/>
    <mergeCell ref="A79:A80"/>
    <mergeCell ref="B79:B80"/>
    <mergeCell ref="A82:A84"/>
    <mergeCell ref="B82:B84"/>
    <mergeCell ref="A95:A101"/>
    <mergeCell ref="B95:B101"/>
    <mergeCell ref="A102:A114"/>
    <mergeCell ref="B102:B114"/>
    <mergeCell ref="A85:A90"/>
    <mergeCell ref="B85:B90"/>
    <mergeCell ref="A91:A94"/>
    <mergeCell ref="B91:B94"/>
    <mergeCell ref="A76:A78"/>
    <mergeCell ref="B76:B78"/>
    <mergeCell ref="A71:A74"/>
    <mergeCell ref="B71:B74"/>
    <mergeCell ref="C71:C74"/>
    <mergeCell ref="A64:A66"/>
    <mergeCell ref="B64:B66"/>
    <mergeCell ref="A67:A70"/>
    <mergeCell ref="B67:B70"/>
    <mergeCell ref="A51:A54"/>
    <mergeCell ref="B51:B54"/>
    <mergeCell ref="A55:A63"/>
    <mergeCell ref="B55:B63"/>
    <mergeCell ref="A46:A47"/>
    <mergeCell ref="B46:B47"/>
    <mergeCell ref="A48:A49"/>
    <mergeCell ref="B48:B49"/>
    <mergeCell ref="D71:D74"/>
    <mergeCell ref="A25:A28"/>
    <mergeCell ref="B25:B28"/>
    <mergeCell ref="A17:A19"/>
    <mergeCell ref="B17:B19"/>
    <mergeCell ref="A20:A22"/>
    <mergeCell ref="B20:B22"/>
    <mergeCell ref="A39:A40"/>
    <mergeCell ref="B39:B40"/>
    <mergeCell ref="A41:A44"/>
    <mergeCell ref="B41:B44"/>
    <mergeCell ref="A30:A33"/>
    <mergeCell ref="B30:B33"/>
    <mergeCell ref="A36:A38"/>
    <mergeCell ref="B36:B38"/>
    <mergeCell ref="A13:A14"/>
    <mergeCell ref="B13:B14"/>
    <mergeCell ref="A15:A16"/>
    <mergeCell ref="B15:B16"/>
    <mergeCell ref="A2:A8"/>
    <mergeCell ref="B2:B8"/>
    <mergeCell ref="A9:A12"/>
    <mergeCell ref="B9:B12"/>
    <mergeCell ref="A23:A24"/>
    <mergeCell ref="B23:B24"/>
    <mergeCell ref="F2:F8"/>
    <mergeCell ref="F9:F12"/>
    <mergeCell ref="F13:F14"/>
    <mergeCell ref="F15:F16"/>
    <mergeCell ref="F17:F19"/>
    <mergeCell ref="F20:F22"/>
    <mergeCell ref="F23:F24"/>
    <mergeCell ref="F25:F28"/>
    <mergeCell ref="F30:F33"/>
    <mergeCell ref="F36:F38"/>
    <mergeCell ref="F39:F40"/>
    <mergeCell ref="F41:F44"/>
    <mergeCell ref="F46:F47"/>
    <mergeCell ref="F48:F49"/>
    <mergeCell ref="F51:F54"/>
    <mergeCell ref="F55:F63"/>
    <mergeCell ref="F64:F66"/>
    <mergeCell ref="F67:F70"/>
    <mergeCell ref="E71:E74"/>
    <mergeCell ref="F71:F74"/>
    <mergeCell ref="G71:G74"/>
    <mergeCell ref="F76:F78"/>
    <mergeCell ref="F79:F80"/>
    <mergeCell ref="F82:F84"/>
    <mergeCell ref="F85:F90"/>
    <mergeCell ref="F91:F94"/>
    <mergeCell ref="F95:F101"/>
    <mergeCell ref="F102:F114"/>
    <mergeCell ref="F115:F119"/>
    <mergeCell ref="F121:F126"/>
    <mergeCell ref="F127:F129"/>
    <mergeCell ref="F130:F132"/>
    <mergeCell ref="F133:F134"/>
    <mergeCell ref="F135:F139"/>
    <mergeCell ref="F140:F146"/>
    <mergeCell ref="F147:F150"/>
    <mergeCell ref="F194:F197"/>
    <mergeCell ref="F198:F204"/>
    <mergeCell ref="F205:F206"/>
    <mergeCell ref="F151:F156"/>
    <mergeCell ref="F157:F163"/>
    <mergeCell ref="F164:F168"/>
    <mergeCell ref="F171:F174"/>
    <mergeCell ref="F176:F181"/>
    <mergeCell ref="F182:F185"/>
    <mergeCell ref="F186:F187"/>
    <mergeCell ref="F188:F190"/>
    <mergeCell ref="F191:F19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2019-12-20T09:18:58Z</dcterms:modified>
</cp:coreProperties>
</file>